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4\10. Octubre\Estados Financieros Octubre 2024\Portal\"/>
    </mc:Choice>
  </mc:AlternateContent>
  <xr:revisionPtr revIDLastSave="0" documentId="8_{5923B06F-9F7B-4471-9B7F-A67F1559A9AF}" xr6:coauthVersionLast="47" xr6:coauthVersionMax="47" xr10:uidLastSave="{00000000-0000-0000-0000-000000000000}"/>
  <bookViews>
    <workbookView xWindow="28680" yWindow="-120" windowWidth="29040" windowHeight="15840" xr2:uid="{2D288ED3-B508-4E7C-A043-D3CA2F2A72C5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'[3]Prueba de retencion'!#REF!</definedName>
    <definedName name="\H">#REF!</definedName>
    <definedName name="\I">#REF!</definedName>
    <definedName name="\J">#REF!</definedName>
    <definedName name="\s">#REF!</definedName>
    <definedName name="___________p038">'[4]Ced. Anal. de Gastos Op.'!#REF!</definedName>
    <definedName name="__________p038">'[4]Ced. Anal. de Gastos Op.'!#REF!</definedName>
    <definedName name="_________p038">'[4]Ced. Anal. de Gastos Op.'!#REF!</definedName>
    <definedName name="________p038">'[4]Ced. Anal. de Gastos Op.'!#REF!</definedName>
    <definedName name="_______p038">'[4]Ced. Anal. de Gastos Op.'!#REF!</definedName>
    <definedName name="______p038">'[4]Ced. Anal. de Gastos Op.'!#REF!</definedName>
    <definedName name="_____p038">'[4]Ced. Anal. de Gastos Op.'!#REF!</definedName>
    <definedName name="____p038">'[4]Ced. Anal. de Gastos Op.'!#REF!</definedName>
    <definedName name="___p038">'[4]Ced. Anal. de Gastos Op.'!#REF!</definedName>
    <definedName name="__123Graph_A" hidden="1">'[5]ASUNCIONES GENERALES'!#REF!</definedName>
    <definedName name="__123Graph_B" hidden="1">'[5]ASUNCIONES GENERALES'!#REF!</definedName>
    <definedName name="__123Graph_C" hidden="1">[6]Overview!#REF!</definedName>
    <definedName name="__123Graph_D" hidden="1">[6]Overview!#REF!</definedName>
    <definedName name="__123Graph_E" hidden="1">[6]Overview!#REF!</definedName>
    <definedName name="__123Graph_X" hidden="1">[6]Overview!#REF!</definedName>
    <definedName name="__p038">'[4]Ced. Anal. de Gastos Op.'!#REF!</definedName>
    <definedName name="_1_0pf1">[7]DIAMOND!#REF!</definedName>
    <definedName name="_1995">#REF!</definedName>
    <definedName name="_2E____ဠ0__큌〈Ř">#REF!</definedName>
    <definedName name="_3_0BL">[8]Returns!#REF!</definedName>
    <definedName name="_5ALL">#REF!</definedName>
    <definedName name="_6_0i">[7]DIAMOND!#REF!</definedName>
    <definedName name="_as2">#N/A</definedName>
    <definedName name="_b1">[9]WORKIDD!#REF!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[10]A!$AP$13:$AQ$681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'[4]Ced. Anal. de Gastos Op.'!#REF!</definedName>
    <definedName name="_PDP13">[11]P13!$A$5:$BB$68</definedName>
    <definedName name="_r">'[12] CDS'!#REF!</definedName>
    <definedName name="_Regression_Out" hidden="1">#REF!</definedName>
    <definedName name="_Regression_X" hidden="1">#REF!</definedName>
    <definedName name="_Regression_Y" hidden="1">#REF!</definedName>
    <definedName name="_Sort" hidden="1">'[3]Prueba de retencion'!#REF!</definedName>
    <definedName name="_Sort2" hidden="1">#REF!</definedName>
    <definedName name="_td2">#REF!</definedName>
    <definedName name="_ti4">#REF!</definedName>
    <definedName name="a" hidden="1">'[13]Prueba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[10]A!$A$12:$AT$681</definedName>
    <definedName name="app">[14]INPUT!$B$1</definedName>
    <definedName name="Application">'[15]1_Parameters'!$B$4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[16]Links!$I$1:$I$65536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'[17]Set ups'!$A$2:$D$6</definedName>
    <definedName name="CAPITALTRABAJ">#REF!</definedName>
    <definedName name="CAPT">[11]CAPTURA!$A$4:$Q$76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'[18]gasto irs'!#REF!</definedName>
    <definedName name="Clasica">'[19]gasto irs'!#REF!</definedName>
    <definedName name="compresores">#REF!</definedName>
    <definedName name="conciliacion">'[20]gasto irs'!#REF!</definedName>
    <definedName name="Consolidado">#REF!</definedName>
    <definedName name="contratistas">#REF!</definedName>
    <definedName name="CRIT_US">#REF!</definedName>
    <definedName name="CRITEIO">[21]A!$A$476:$AL$477</definedName>
    <definedName name="_xlnm.Criteria">#REF!</definedName>
    <definedName name="CRITO_US">[21]A!$B$476:$AK$497</definedName>
    <definedName name="Cuadre">#REF!</definedName>
    <definedName name="CUENTA">'[22]P0467L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[23]Currency!$C$3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'[24]gasto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[25]INPUT!$B$2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'[5]ASUNCIONES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[26]Menu!$H$10</definedName>
    <definedName name="Extraco">[21]A!$A$497:$AG$497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'[5]ASUNCIONES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'[27]ESTADOS FINANC.  INDAL'!$A$77:$G$127</definedName>
    <definedName name="INDALSIT">'[27]ESTADOS FINANC.  INDAL'!$A$1:$G$74</definedName>
    <definedName name="INDEX">[6]Overview!#REF!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'[28]ISR Junio'!$B$20</definedName>
    <definedName name="K.2" hidden="1">'[29]Movimiento Depreciación 2006'!#REF!</definedName>
    <definedName name="L_Adjust">[30]Links!$H$1:$H$65536</definedName>
    <definedName name="L_AJE_Tot">[30]Links!$G$1:$G$65536</definedName>
    <definedName name="L_CY_Beg">[30]Links!$F$1:$F$65536</definedName>
    <definedName name="L_CY_End">[30]Links!$J$1:$J$65536</definedName>
    <definedName name="L_PY_End">[30]Links!$K$1:$K$65536</definedName>
    <definedName name="L_RJE_Tot">[30]Links!$I$1:$I$65536</definedName>
    <definedName name="laguna">#REF!</definedName>
    <definedName name="laminador">#REF!</definedName>
    <definedName name="large_bags">'[26]Large Bags and Others'!$B$1</definedName>
    <definedName name="LASARES">#REF!</definedName>
    <definedName name="LASASIT">#REF!</definedName>
    <definedName name="Last_Change">#REF!</definedName>
    <definedName name="LC_Entity">'[31]1_Parameters'!$B$7</definedName>
    <definedName name="lcent">[14]INPUT!$B$3</definedName>
    <definedName name="LIQUIDACION">#REF!</definedName>
    <definedName name="List_ARPopulation">'[32]AR Drop Downs'!$I$5:$I$10</definedName>
    <definedName name="List_Curr">[23]Currency!$B$9:$B$31</definedName>
    <definedName name="List_ExpandedTesting">'[32]AR Drop Downs'!$E$5:$E$8</definedName>
    <definedName name="List_Level_Assr">[23]DropDown!$B$1:$B$4</definedName>
    <definedName name="List_LevelAssurance">'[32]AR Drop Downs'!$A$5:$A$8</definedName>
    <definedName name="List_Number_of_Exceptions_Identified">'[32]AR Drop Downs'!$K$5:$K$27</definedName>
    <definedName name="List_NumberTolerableExceptions">'[32]AR Drop Downs'!$C$5:$C$8</definedName>
    <definedName name="List_Proj_Meth">[23]DropDown!$H$1:$H$2</definedName>
    <definedName name="List_Samp_Sel">[23]DropDown!$D$1:$D$4</definedName>
    <definedName name="List_SampleSelectionMethod">'[32]AR Drop Downs'!$G$5:$G$7</definedName>
    <definedName name="List_TypeProcedure">'[33]Drop Down'!$A$2:$A$7</definedName>
    <definedName name="Loco">'[34]gasto irs'!#REF!</definedName>
    <definedName name="M" hidden="1">'[28]ISR Junio'!$B$54:$L$67</definedName>
    <definedName name="MD_4">'[5]ASUNCIONES GENERALES'!#REF!</definedName>
    <definedName name="mecanica1">#REF!</definedName>
    <definedName name="medium_size">'[26]Medium Size'!$B$1</definedName>
    <definedName name="MENSUAL">#REF!</definedName>
    <definedName name="Mis_Def">#REF!</definedName>
    <definedName name="mm" hidden="1">'[35]Movimiento Depreciación'!#REF!</definedName>
    <definedName name="mod_exp">#REF!</definedName>
    <definedName name="mod_imp">'[26]COSTO IMPORTADO'!$Z$16:$Z$90</definedName>
    <definedName name="Modif_user">#REF!</definedName>
    <definedName name="Moneda">[36]Data!$B$2:$B$4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'[34]gasto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[37]Links!$G$1:$G$65536</definedName>
    <definedName name="OPCIONLAM">#REF!</definedName>
    <definedName name="own">[25]INPUT!$B$5</definedName>
    <definedName name="paisajismo">#REF!</definedName>
    <definedName name="per">[14]INPUT!$B$4</definedName>
    <definedName name="PeriodNumber">'[38]Start Here'!$B$8</definedName>
    <definedName name="plantaemrg">#REF!</definedName>
    <definedName name="plantatratam">#REF!</definedName>
    <definedName name="pm_phone">'[39]Project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'[39]Project Management Main'!$D$9</definedName>
    <definedName name="Proj_Meth">#REF!</definedName>
    <definedName name="proj_mgr">'[39]Project Management Main'!$D$12</definedName>
    <definedName name="proj_nm">'[39]Project Management Main'!$D$10</definedName>
    <definedName name="prov" hidden="1">'[35]Movimiento Depreciación'!#REF!</definedName>
    <definedName name="Provincia">#REF!</definedName>
    <definedName name="provision" hidden="1">'[35]Movimiento Depreciación'!#REF!</definedName>
    <definedName name="provisiónI" hidden="1">'[35]Movimiento de Activo Fijo'!#REF!</definedName>
    <definedName name="PROY_RD">#REF!</definedName>
    <definedName name="PROY_US">#REF!</definedName>
    <definedName name="PROYECCIONES_ECONOMICAS_GENERALES_I">'[5]ASUNCIONES GENERALES'!#REF!</definedName>
    <definedName name="PROYECCIONES_ECONOMICAS_GENERALES_II">'[5]ASUNCIONES GENERALES'!#REF!</definedName>
    <definedName name="PROYECCIONES_IMPOSITIVAS_RECAUDACIONES">'[5]ASUNCIONES GENERALES'!#REF!</definedName>
    <definedName name="qqqq">#REF!</definedName>
    <definedName name="qtd">[25]INPUT!$D$4</definedName>
    <definedName name="QuarterNumber">'[38]Start Here'!$D$8</definedName>
    <definedName name="R_Factor">#REF!</definedName>
    <definedName name="RAZON_SOCIAL">#REF!</definedName>
    <definedName name="RECOLECCION_DATOS">'[5]ASUNCIONES GENERALES'!#REF!</definedName>
    <definedName name="Ref_1">#REF!</definedName>
    <definedName name="Ref_12">[40]Schedule1998!$H$5</definedName>
    <definedName name="Ref_2">#REF!</definedName>
    <definedName name="Ref_21">#REF!</definedName>
    <definedName name="Ref_25">'[40]Test of Additions'!#REF!</definedName>
    <definedName name="RELACION_PRESUPUESTOS_RESPONSABLES">'[5]ASUNCIONES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'[26]Junior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'[26]COSTO IMPORTADO'!$X$16:$X$90</definedName>
    <definedName name="SWeet_cook">'[26]Sweets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'[41]Movimiento de Activo Fijo'!#REF!</definedName>
    <definedName name="TextRefCopy10">'[41]Movimiento de Activo Fijo'!#REF!</definedName>
    <definedName name="TextRefCopy102">'[41]Objetivo-Conclusión'!#REF!</definedName>
    <definedName name="TextRefCopy103">'[41]Prueba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'[41]Movimiento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'[41]Movimiento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'[41]Movimiento de Activo Fijo'!#REF!</definedName>
    <definedName name="TextRefCopy21">'[41]Movimiento de Activo Fijo'!#REF!</definedName>
    <definedName name="TextRefCopy22">#REF!</definedName>
    <definedName name="TextRefCopy23">#REF!</definedName>
    <definedName name="TextRefCopy24">'[41]Movimiento de Activo Fijo'!#REF!</definedName>
    <definedName name="TextRefCopy25">#REF!</definedName>
    <definedName name="TextRefCopy26">'[41]Movimiento de Activo Fijo'!#REF!</definedName>
    <definedName name="TextRefCopy27">#REF!</definedName>
    <definedName name="TextRefCopy28">'[41]Movimiento de Activo Fijo'!#REF!</definedName>
    <definedName name="TextRefCopy29">'[41]Movimiento de Activo Fijo'!#REF!</definedName>
    <definedName name="TextRefCopy3">#REF!</definedName>
    <definedName name="TextRefCopy30">'[41]Movimiento de Activo Fijo'!#REF!</definedName>
    <definedName name="TextRefCopy31">#REF!</definedName>
    <definedName name="TextRefCopy32">'[41]Movimiento de Activo Fijo'!#REF!</definedName>
    <definedName name="TextRefCopy33">'[41]Movimiento de Activo Fijo'!#REF!</definedName>
    <definedName name="TextRefCopy34">#REF!</definedName>
    <definedName name="TextRefCopy35">'[41]Objetivo-Conclusión'!#REF!</definedName>
    <definedName name="TextRefCopy36">#REF!</definedName>
    <definedName name="TextRefCopy37">#REF!</definedName>
    <definedName name="TextRefCopy38">'[41]Movimiento de Activo Fijo'!#REF!</definedName>
    <definedName name="TextRefCopy39">'[42] Prb. Global Amort.'!#REF!</definedName>
    <definedName name="TextRefCopy4">'[41]Movimiento de Activo Fijo'!#REF!</definedName>
    <definedName name="TextRefCopy40">#REF!</definedName>
    <definedName name="TextRefCopy41">#REF!</definedName>
    <definedName name="TextRefCopy42">'[41]Prueba Gasto a Nov.'!#REF!</definedName>
    <definedName name="TextRefCopy43">#REF!</definedName>
    <definedName name="TextRefCopy44">'[43]Ced. Anal. de Gastos Op.'!#REF!</definedName>
    <definedName name="TextRefCopy45">'[44]Beneficios Sociales'!#REF!</definedName>
    <definedName name="TextRefCopy46">'[43]Ced. Anal. de Gastos Op.'!#REF!</definedName>
    <definedName name="TextRefCopy47">#REF!</definedName>
    <definedName name="TextRefCopy48">'[45]Muestreo altas'!$E$5</definedName>
    <definedName name="TextRefCopy49">#REF!</definedName>
    <definedName name="TextRefCopy5">'[41]Movimiento de Activo Fijo'!#REF!</definedName>
    <definedName name="TextRefCopy50">#REF!</definedName>
    <definedName name="TextRefCopy51">#REF!</definedName>
    <definedName name="TextRefCopy52">#REF!</definedName>
    <definedName name="TextRefCopy53">'[41]Objetivo-Conclusión'!#REF!</definedName>
    <definedName name="TextRefCopy54">'[41]Movimiento de Activo Fijo'!#REF!</definedName>
    <definedName name="TextRefCopy55">#REF!</definedName>
    <definedName name="TextRefCopy56">'[41]Movimiento de Activo Fijo'!#REF!</definedName>
    <definedName name="TextRefCopy57">#REF!</definedName>
    <definedName name="TextRefCopy58">#REF!</definedName>
    <definedName name="TextRefCopy59">'[41]Movimiento de Activo Fijo'!#REF!</definedName>
    <definedName name="TextRefCopy6">'[41]Movimiento de Activo Fijo'!#REF!</definedName>
    <definedName name="TextRefCopy60">'[41]Prueba Gasto a Nov.'!#REF!</definedName>
    <definedName name="TextRefCopy61">'[41]Movimiento de Activo Fijo'!#REF!</definedName>
    <definedName name="TextRefCopy62">'[41]Prueba Gasto a Nov.'!#REF!</definedName>
    <definedName name="TextRefCopy63">'[41]Movimiento de Activo Fijo'!#REF!</definedName>
    <definedName name="TextRefCopy64">'[46]Prueba Global de Depreciación'!#REF!</definedName>
    <definedName name="TextRefCopy65">'[47]Prueba Global de Depreciación'!#REF!</definedName>
    <definedName name="TextRefCopy66">'[41]Prueba Gasto a Nov.'!#REF!</definedName>
    <definedName name="TextRefCopy67">'[41]Prueba Gasto a Nov.'!#REF!</definedName>
    <definedName name="TextRefCopy68">#REF!</definedName>
    <definedName name="TextRefCopy69">'[41]Movimiento de Activo Fijo'!#REF!</definedName>
    <definedName name="TextRefCopy7">#REF!</definedName>
    <definedName name="TextRefCopy70">#REF!</definedName>
    <definedName name="TextRefCopy71">'[41]Prueba Gasto a Nov.'!#REF!</definedName>
    <definedName name="TextRefCopy72">'[41]Movimiento de Activo Fijo'!#REF!</definedName>
    <definedName name="TextRefCopy73">'[41]Prueba Gasto a Nov.'!#REF!</definedName>
    <definedName name="TextRefCopy74">'[41]Movimiento de Activo Fijo'!#REF!</definedName>
    <definedName name="TextRefCopy75">'[41]Prueba Gasto a Nov.'!#REF!</definedName>
    <definedName name="TextRefCopy76">'[41]Movimiento de Activo Fijo'!#REF!</definedName>
    <definedName name="TextRefCopy77">'[41]Prueba Gasto a Nov.'!#REF!</definedName>
    <definedName name="TextRefCopy78">#REF!</definedName>
    <definedName name="TextRefCopy79">'[41]Movimiento de Activo Fijo'!#REF!</definedName>
    <definedName name="TextRefCopy8">'[41]Movimiento de Activo Fijo'!#REF!</definedName>
    <definedName name="TextRefCopy80">#REF!</definedName>
    <definedName name="TextRefCopy81">'[41]Movimiento de Activo Fijo'!#REF!</definedName>
    <definedName name="TextRefCopy82">'[41]Prueba Gasto a Nov.'!$Q$25</definedName>
    <definedName name="TextRefCopy83">'[41]Movimiento de Activo Fijo'!#REF!</definedName>
    <definedName name="TextRefCopy84">'[41]Prueba Gasto a Nov.'!#REF!</definedName>
    <definedName name="TextRefCopy85">'[41]Movimiento de Activo Fijo'!#REF!</definedName>
    <definedName name="TextRefCopy86">'[41]Prueba Gasto a Nov.'!#REF!</definedName>
    <definedName name="TextRefCopy87">'[41]Prueba Gasto a Nov.'!#REF!</definedName>
    <definedName name="TextRefCopy88">'[41]Movimiento de Activo Fijo'!#REF!</definedName>
    <definedName name="TextRefCopy89">'[41]Prueba Gasto a Nov.'!#REF!</definedName>
    <definedName name="TextRefCopy9">'[41]Movimiento de Activo Fijo'!#REF!</definedName>
    <definedName name="TextRefCopy90">'[41]Movimiento de Activo Fijo'!#REF!</definedName>
    <definedName name="TextRefCopy91">'[41]Prueba Gasto a Nov.'!#REF!</definedName>
    <definedName name="TextRefCopy92">'[41]Prueba Gasto a Nov.'!#REF!</definedName>
    <definedName name="TextRefCopy93">'[41]Movimiento de Activo Fijo'!#REF!</definedName>
    <definedName name="TextRefCopy94">#REF!</definedName>
    <definedName name="TextRefCopy95">#REF!</definedName>
    <definedName name="TextRefCopy96">#REF!</definedName>
    <definedName name="TextRefCopy97">'[41]Movimiento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[48]INPUT!$A$1:$E$65536,[48]INPUT!$A$1:$IV$2</definedName>
    <definedName name="tol">[37]Lead!$H$1:$H$231</definedName>
    <definedName name="TOP_BRANDS">#REF!</definedName>
    <definedName name="Totales">[26]Menu!$H$10</definedName>
    <definedName name="TRANSP1">#REF!</definedName>
    <definedName name="Transppe">'[17]Set ups'!$A$10:$D$13</definedName>
    <definedName name="TType">[36]Data!$A$2:$A$4</definedName>
    <definedName name="ult_exp">#REF!</definedName>
    <definedName name="Ult_Imp">'[26]COSTO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'[49]gasto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'[41]Movimiento de Activo Fijo'!#REF!</definedName>
    <definedName name="XREF_COLUMN_10" hidden="1">[47]Bajas!#REF!</definedName>
    <definedName name="XREF_COLUMN_11" hidden="1">#REF!</definedName>
    <definedName name="XREF_COLUMN_12" hidden="1">#REF!</definedName>
    <definedName name="XREF_COLUMN_13" hidden="1">'[41]Movimiento de Activo Fijo'!#REF!</definedName>
    <definedName name="XREF_COLUMN_14" hidden="1">'[41]Movimiento de Activo Fijo'!#REF!</definedName>
    <definedName name="XREF_COLUMN_15" hidden="1">'[41]Movimiento de Activo Fijo'!#REF!</definedName>
    <definedName name="XREF_COLUMN_16" hidden="1">#REF!</definedName>
    <definedName name="XREF_COLUMN_17" hidden="1">'[41]Movimiento de Activo Fijo'!#REF!</definedName>
    <definedName name="XREF_COLUMN_18" hidden="1">'[41]Movimiento de Activo Fijo'!#REF!</definedName>
    <definedName name="XREF_COLUMN_19" hidden="1">#REF!</definedName>
    <definedName name="XREF_COLUMN_2" hidden="1">'[50]Mov. Activo Fijo'!#REF!</definedName>
    <definedName name="XREF_COLUMN_20" hidden="1">#REF!</definedName>
    <definedName name="XREF_COLUMN_21" hidden="1">#REF!</definedName>
    <definedName name="XREF_COLUMN_22" hidden="1">'[41]Movimiento de Activo Fijo'!#REF!</definedName>
    <definedName name="XREF_COLUMN_23" hidden="1">#REF!</definedName>
    <definedName name="XREF_COLUMN_24" hidden="1">'[51]Resumen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'[52]Prueba gasto a Dic.'!#REF!</definedName>
    <definedName name="XREF_COLUMN_3" hidden="1">'[53]5640 Movimiento del AF'!#REF!</definedName>
    <definedName name="XREF_COLUMN_30" hidden="1">[51]Movimiento!#REF!</definedName>
    <definedName name="XREF_COLUMN_31" hidden="1">#REF!</definedName>
    <definedName name="XREF_COLUMN_32" hidden="1">#REF!</definedName>
    <definedName name="XREF_COLUMN_33" hidden="1">'[51]Resumen Movimiento '!#REF!</definedName>
    <definedName name="XREF_COLUMN_35" hidden="1">#REF!</definedName>
    <definedName name="XREF_COLUMN_4" hidden="1">#REF!</definedName>
    <definedName name="XREF_COLUMN_44" hidden="1">'[54]Prueba Depreciación'!#REF!</definedName>
    <definedName name="XREF_COLUMN_45" hidden="1">#REF!</definedName>
    <definedName name="XREF_COLUMN_47" hidden="1">'[54]Prueba Depreciación'!#REF!</definedName>
    <definedName name="XREF_COLUMN_48" hidden="1">'[54]Prueba Depreciación'!#REF!</definedName>
    <definedName name="XREF_COLUMN_49" hidden="1">[55]Movimiento!#REF!</definedName>
    <definedName name="XREF_COLUMN_5" hidden="1">#REF!</definedName>
    <definedName name="XREF_COLUMN_6" hidden="1">'[41]Movimiento de Activo Fijo'!#REF!</definedName>
    <definedName name="XREF_COLUMN_7" hidden="1">'[41]Movimiento de Activo Fijo'!#REF!</definedName>
    <definedName name="XREF_COLUMN_8" hidden="1">'[41]Movimiento de Activo Fijo'!#REF!</definedName>
    <definedName name="XREF_COLUMN_9" hidden="1">'[41]Prueba Gasto a Nov.'!#REF!</definedName>
    <definedName name="XRefActiveRow" hidden="1">#REF!</definedName>
    <definedName name="XRefColumnsCount" hidden="1">1</definedName>
    <definedName name="XRefCopy1" hidden="1">'[41]Movimiento de Activo Fijo'!#REF!</definedName>
    <definedName name="XRefCopy10" hidden="1">'[41]Movimiento de Activo Fijo'!#REF!</definedName>
    <definedName name="XRefCopy100" hidden="1">#REF!</definedName>
    <definedName name="XRefCopy100Row" hidden="1">#REF!</definedName>
    <definedName name="XRefCopy101" hidden="1">'[41]Movimiento de Activo Fijo'!#REF!</definedName>
    <definedName name="XRefCopy101Row" hidden="1">#REF!</definedName>
    <definedName name="XRefCopy102" hidden="1">'[41]Movimiento de Activo Fijo'!#REF!</definedName>
    <definedName name="XRefCopy102Row" hidden="1">#REF!</definedName>
    <definedName name="XRefCopy103" hidden="1">'[41]Movimiento de Activo Fijo'!#REF!</definedName>
    <definedName name="XRefCopy103Row" hidden="1">#REF!</definedName>
    <definedName name="XRefCopy104" hidden="1">'[41]Movimiento de Activo Fijo'!#REF!</definedName>
    <definedName name="XRefCopy104Row" hidden="1">#REF!</definedName>
    <definedName name="XRefCopy105" hidden="1">'[41]Movimiento de Activo Fijo'!#REF!</definedName>
    <definedName name="XRefCopy105Row" hidden="1">#REF!</definedName>
    <definedName name="XRefCopy106" hidden="1">'[41]Movimiento de Activo Fijo'!#REF!</definedName>
    <definedName name="XRefCopy106Row" hidden="1">#REF!</definedName>
    <definedName name="XRefCopy107" hidden="1">'[41]Movimiento de Activo Fijo'!#REF!</definedName>
    <definedName name="XRefCopy107Row" hidden="1">#REF!</definedName>
    <definedName name="XRefCopy108" hidden="1">'[41]Movimiento de Activo Fijo'!#REF!</definedName>
    <definedName name="XRefCopy108Row" hidden="1">#REF!</definedName>
    <definedName name="XRefCopy109" hidden="1">'[41]Movimiento de Activo Fijo'!#REF!</definedName>
    <definedName name="XRefCopy109Row" hidden="1">#REF!</definedName>
    <definedName name="XRefCopy10Row" hidden="1">#REF!</definedName>
    <definedName name="XRefCopy11" hidden="1">'[41]Movimiento de Activo Fijo'!#REF!</definedName>
    <definedName name="XRefCopy110" hidden="1">'[41]Movimiento de Activo Fijo'!#REF!</definedName>
    <definedName name="XRefCopy110Row" hidden="1">#REF!</definedName>
    <definedName name="XRefCopy111" hidden="1">'[41]Movimiento de Activo Fijo'!#REF!</definedName>
    <definedName name="XRefCopy111Row" hidden="1">#REF!</definedName>
    <definedName name="XRefCopy112" hidden="1">'[41]Movimiento de Activo Fijo'!#REF!</definedName>
    <definedName name="XRefCopy112Row" hidden="1">#REF!</definedName>
    <definedName name="XRefCopy113" hidden="1">'[41]Movimiento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'[41]Movimiento de Activo Fijo'!#REF!</definedName>
    <definedName name="XRefCopy116Row" hidden="1">#REF!</definedName>
    <definedName name="XRefCopy117" hidden="1">'[41]Movimiento de Activo Fijo'!#REF!</definedName>
    <definedName name="XRefCopy117Row" hidden="1">#REF!</definedName>
    <definedName name="XRefCopy118" hidden="1">'[41]Movimiento de Activo Fijo'!#REF!</definedName>
    <definedName name="XRefCopy118Row" hidden="1">#REF!</definedName>
    <definedName name="XRefCopy119" hidden="1">'[41]Movimiento de Activo Fijo'!#REF!</definedName>
    <definedName name="XRefCopy119Row" hidden="1">#REF!</definedName>
    <definedName name="XRefCopy11Row" hidden="1">#REF!</definedName>
    <definedName name="XRefCopy12" hidden="1">'[41]Movimiento de Activo Fijo'!#REF!</definedName>
    <definedName name="XRefCopy120" hidden="1">'[41]Movimiento de Activo Fijo'!#REF!</definedName>
    <definedName name="XRefCopy120Row" hidden="1">#REF!</definedName>
    <definedName name="XRefCopy121" hidden="1">'[41]Movimiento de Activo Fijo'!#REF!</definedName>
    <definedName name="XRefCopy121Row" hidden="1">#REF!</definedName>
    <definedName name="XRefCopy122" hidden="1">'[41]Movimiento de Activo Fijo'!#REF!</definedName>
    <definedName name="XRefCopy122Row" hidden="1">#REF!</definedName>
    <definedName name="XRefCopy123" hidden="1">'[41]Movimiento de Activo Fijo'!#REF!</definedName>
    <definedName name="XRefCopy123Row" hidden="1">#REF!</definedName>
    <definedName name="XRefCopy124" hidden="1">'[41]Movimiento de Activo Fijo'!#REF!</definedName>
    <definedName name="XRefCopy124Row" hidden="1">#REF!</definedName>
    <definedName name="XRefCopy125" hidden="1">'[41]Movimiento de Activo Fijo'!#REF!</definedName>
    <definedName name="XRefCopy125Row" hidden="1">#REF!</definedName>
    <definedName name="XRefCopy126" hidden="1">'[41]Movimiento de Activo Fijo'!#REF!</definedName>
    <definedName name="XRefCopy126Row" hidden="1">#REF!</definedName>
    <definedName name="XRefCopy127" hidden="1">'[41]Movimiento de Activo Fijo'!#REF!</definedName>
    <definedName name="XRefCopy127Row" hidden="1">#REF!</definedName>
    <definedName name="XRefCopy128" hidden="1">'[41]Movimiento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'[41]Movimiento de Activo Fijo'!#REF!</definedName>
    <definedName name="XRefCopy130" hidden="1">'[41]Movimiento de Activo Fijo'!#REF!</definedName>
    <definedName name="XRefCopy130Row" hidden="1">#REF!</definedName>
    <definedName name="XRefCopy131" hidden="1">'[41]Prueba Gasto a Nov.'!#REF!</definedName>
    <definedName name="XRefCopy131Row" hidden="1">#REF!</definedName>
    <definedName name="XRefCopy132" hidden="1">'[41]Prueba Gasto a Nov.'!#REF!</definedName>
    <definedName name="XRefCopy132Row" hidden="1">#REF!</definedName>
    <definedName name="XRefCopy133" hidden="1">'[41]Movimiento de Activo Fijo'!#REF!</definedName>
    <definedName name="XRefCopy133Row" hidden="1">#REF!</definedName>
    <definedName name="XRefCopy134" hidden="1">'[41]Movimiento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'[41]Prueba Gasto a Nov.'!#REF!</definedName>
    <definedName name="XRefCopy136Row" hidden="1">#REF!</definedName>
    <definedName name="XRefCopy137" hidden="1">'[41]Prueba Gasto a Nov.'!#REF!</definedName>
    <definedName name="XRefCopy137Row" hidden="1">#REF!</definedName>
    <definedName name="XRefCopy138" hidden="1">'[41]Prueba Gasto a Nov.'!#REF!</definedName>
    <definedName name="XRefCopy138Row" hidden="1">#REF!</definedName>
    <definedName name="XRefCopy139" hidden="1">'[41]Prueba Gasto a Nov.'!#REF!</definedName>
    <definedName name="XRefCopy139Row" hidden="1">#REF!</definedName>
    <definedName name="XRefCopy13Row" hidden="1">#REF!</definedName>
    <definedName name="XRefCopy14" hidden="1">'[41]Movimiento de Activo Fijo'!#REF!</definedName>
    <definedName name="XRefCopy140" hidden="1">'[41]Prueba Gasto a Nov.'!#REF!</definedName>
    <definedName name="XRefCopy140Row" hidden="1">#REF!</definedName>
    <definedName name="XRefCopy141" hidden="1">'[41]Prueba Gasto a Nov.'!#REF!</definedName>
    <definedName name="XRefCopy141Row" hidden="1">#REF!</definedName>
    <definedName name="XRefCopy142" hidden="1">'[41]Prueba Gasto a Nov.'!#REF!</definedName>
    <definedName name="XRefCopy142Row" hidden="1">#REF!</definedName>
    <definedName name="XRefCopy143" hidden="1">'[41]Prueba Gasto a Nov.'!#REF!</definedName>
    <definedName name="XRefCopy143Row" hidden="1">#REF!</definedName>
    <definedName name="XRefCopy144" hidden="1">'[41]Prueba Gasto a Nov.'!#REF!</definedName>
    <definedName name="XRefCopy144Row" hidden="1">#REF!</definedName>
    <definedName name="XRefCopy145" hidden="1">'[41]Prueba Gasto a Nov.'!#REF!</definedName>
    <definedName name="XRefCopy145Row" hidden="1">#REF!</definedName>
    <definedName name="XRefCopy146" hidden="1">'[41]Prueba Gasto a Nov.'!#REF!</definedName>
    <definedName name="XRefCopy146Row" hidden="1">#REF!</definedName>
    <definedName name="XRefCopy147" hidden="1">'[41]Prueba Gasto a Nov.'!#REF!</definedName>
    <definedName name="XRefCopy147Row" hidden="1">#REF!</definedName>
    <definedName name="XRefCopy148" hidden="1">'[41]Prueba Gasto a Nov.'!#REF!</definedName>
    <definedName name="XRefCopy148Row" hidden="1">#REF!</definedName>
    <definedName name="XRefCopy149" hidden="1">'[41]Prueba Gasto a Nov.'!#REF!</definedName>
    <definedName name="XRefCopy149Row" hidden="1">#REF!</definedName>
    <definedName name="XRefCopy14Row" hidden="1">#REF!</definedName>
    <definedName name="XRefCopy15" hidden="1">'[41]Movimiento de Activo Fijo'!#REF!</definedName>
    <definedName name="XRefCopy150" hidden="1">'[41]Prueba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'[41]Movimiento de Activo Fijo'!#REF!</definedName>
    <definedName name="XRefCopy154Row" hidden="1">#REF!</definedName>
    <definedName name="XRefCopy155" hidden="1">'[41]Movimiento de Activo Fijo'!#REF!</definedName>
    <definedName name="XRefCopy155Row" hidden="1">#REF!</definedName>
    <definedName name="XRefCopy156" hidden="1">'[41]Movimiento de Activo Fijo'!#REF!</definedName>
    <definedName name="XRefCopy156Row" hidden="1">#REF!</definedName>
    <definedName name="XRefCopy157" hidden="1">'[41]Movimiento de Activo Fijo'!#REF!</definedName>
    <definedName name="XRefCopy157Row" hidden="1">#REF!</definedName>
    <definedName name="XRefCopy158" hidden="1">'[41]Movimiento de Activo Fijo'!#REF!</definedName>
    <definedName name="XRefCopy158Row" hidden="1">#REF!</definedName>
    <definedName name="XRefCopy159" hidden="1">'[41]Movimiento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'[41]Movimiento de Activo Fijo'!#REF!</definedName>
    <definedName name="XRefCopy160Row" hidden="1">#REF!</definedName>
    <definedName name="XRefCopy161" hidden="1">'[41]Movimiento de Activo Fijo'!#REF!</definedName>
    <definedName name="XRefCopy161Row" hidden="1">#REF!</definedName>
    <definedName name="XRefCopy162" hidden="1">'[41]Movimiento de Activo Fijo'!#REF!</definedName>
    <definedName name="XRefCopy162Row" hidden="1">#REF!</definedName>
    <definedName name="XRefCopy163" hidden="1">'[41]Movimiento de Activo Fijo'!#REF!</definedName>
    <definedName name="XRefCopy163Row" hidden="1">#REF!</definedName>
    <definedName name="XRefCopy164" hidden="1">'[41]Movimiento de Activo Fijo'!#REF!</definedName>
    <definedName name="XRefCopy164Row" hidden="1">#REF!</definedName>
    <definedName name="XRefCopy165" hidden="1">'[41]Movimiento de Activo Fijo'!#REF!</definedName>
    <definedName name="XRefCopy165Row" hidden="1">#REF!</definedName>
    <definedName name="XRefCopy166" hidden="1">'[41]Movimiento de Activo Fijo'!#REF!</definedName>
    <definedName name="XRefCopy166Row" hidden="1">#REF!</definedName>
    <definedName name="XRefCopy167" hidden="1">'[41]Movimiento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'[41]Movimiento de Activo Fijo'!#REF!</definedName>
    <definedName name="XRefCopy172Row" hidden="1">#REF!</definedName>
    <definedName name="XRefCopy173" hidden="1">'[41]Movimiento de Activo Fijo'!#REF!</definedName>
    <definedName name="XRefCopy173Row" hidden="1">#REF!</definedName>
    <definedName name="XRefCopy174" hidden="1">'[41]Movimiento de Activo Fijo'!#REF!</definedName>
    <definedName name="XRefCopy174Row" hidden="1">#REF!</definedName>
    <definedName name="XRefCopy175" hidden="1">'[41]Movimiento de Activo Fijo'!#REF!</definedName>
    <definedName name="XRefCopy175Row" hidden="1">#REF!</definedName>
    <definedName name="XRefCopy176" hidden="1">'[41]Movimiento de Activo Fijo'!#REF!</definedName>
    <definedName name="XRefCopy176Row" hidden="1">#REF!</definedName>
    <definedName name="XRefCopy177" hidden="1">'[41]Movimiento de Activo Fijo'!#REF!</definedName>
    <definedName name="XRefCopy177Row" hidden="1">#REF!</definedName>
    <definedName name="XRefCopy178" hidden="1">'[41]Movimiento de Activo Fijo'!#REF!</definedName>
    <definedName name="XRefCopy178Row" hidden="1">#REF!</definedName>
    <definedName name="XRefCopy179" hidden="1">'[41]Movimiento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'[41]Movimiento de Activo Fijo'!#REF!</definedName>
    <definedName name="XRefCopy180Row" hidden="1">#REF!</definedName>
    <definedName name="XRefCopy181" hidden="1">'[41]Movimiento de Activo Fijo'!#REF!</definedName>
    <definedName name="XRefCopy181Row" hidden="1">#REF!</definedName>
    <definedName name="XRefCopy182" hidden="1">'[41]Movimiento de Activo Fijo'!#REF!</definedName>
    <definedName name="XRefCopy182Row" hidden="1">#REF!</definedName>
    <definedName name="XRefCopy183" hidden="1">'[41]Movimiento de Activo Fijo'!#REF!</definedName>
    <definedName name="XRefCopy183Row" hidden="1">#REF!</definedName>
    <definedName name="XRefCopy184" hidden="1">'[41]Movimiento de Activo Fijo'!#REF!</definedName>
    <definedName name="XRefCopy184Row" hidden="1">#REF!</definedName>
    <definedName name="XRefCopy185" hidden="1">'[41]Movimiento de Activo Fijo'!#REF!</definedName>
    <definedName name="XRefCopy185Row" hidden="1">#REF!</definedName>
    <definedName name="XRefCopy186" hidden="1">'[41]Movimiento de Activo Fijo'!#REF!</definedName>
    <definedName name="XRefCopy186Row" hidden="1">#REF!</definedName>
    <definedName name="XRefCopy187" hidden="1">'[41]Movimiento de Activo Fijo'!#REF!</definedName>
    <definedName name="XRefCopy187Row" hidden="1">#REF!</definedName>
    <definedName name="XRefCopy188" hidden="1">'[41]Movimiento de Activo Fijo'!#REF!</definedName>
    <definedName name="XRefCopy188Row" hidden="1">#REF!</definedName>
    <definedName name="XRefCopy189" hidden="1">'[41]Movimiento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'[41]Movimiento de Activo Fijo'!#REF!</definedName>
    <definedName name="XRefCopy190Row" hidden="1">#REF!</definedName>
    <definedName name="XRefCopy191" hidden="1">'[41]Movimiento de Activo Fijo'!#REF!</definedName>
    <definedName name="XRefCopy191Row" hidden="1">#REF!</definedName>
    <definedName name="XRefCopy192" hidden="1">'[41]Movimiento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'[41]Movimiento de Activo Fijo'!#REF!</definedName>
    <definedName name="XRefCopy196Row" hidden="1">#REF!</definedName>
    <definedName name="XRefCopy197" hidden="1">'[41]Movimiento de Activo Fijo'!#REF!</definedName>
    <definedName name="XRefCopy197Row" hidden="1">#REF!</definedName>
    <definedName name="XRefCopy198" hidden="1">'[41]Prueba Gasto a Nov.'!#REF!</definedName>
    <definedName name="XRefCopy198Row" hidden="1">#REF!</definedName>
    <definedName name="XRefCopy199" hidden="1">'[41]Movimiento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'[41]Prueba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'[41]Prueba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'[41]Prueba Gasto a Nov.'!#REF!</definedName>
    <definedName name="XRefCopy205Row" hidden="1">#REF!</definedName>
    <definedName name="XRefCopy206" hidden="1">'[41]Prueba Gasto a Nov.'!#REF!</definedName>
    <definedName name="XRefCopy206Row" hidden="1">#REF!</definedName>
    <definedName name="XRefCopy207" hidden="1">'[41]Prueba Gasto a Nov.'!#REF!</definedName>
    <definedName name="XRefCopy207Row" hidden="1">#REF!</definedName>
    <definedName name="XRefCopy208" hidden="1">'[41]Prueba Gasto a Nov.'!#REF!</definedName>
    <definedName name="XRefCopy208Row" hidden="1">#REF!</definedName>
    <definedName name="XRefCopy209" hidden="1">'[41]Prueba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'[41]Prueba Gasto a Nov.'!#REF!</definedName>
    <definedName name="XRefCopy210Row" hidden="1">#REF!</definedName>
    <definedName name="XRefCopy211" hidden="1">'[41]Prueba Gasto a Nov.'!#REF!</definedName>
    <definedName name="XRefCopy211Row" hidden="1">#REF!</definedName>
    <definedName name="XRefCopy212" hidden="1">'[41]Prueba Gasto a Nov.'!#REF!</definedName>
    <definedName name="XRefCopy212Row" hidden="1">#REF!</definedName>
    <definedName name="XRefCopy213" hidden="1">'[41]Prueba Gasto a Nov.'!#REF!</definedName>
    <definedName name="XRefCopy213Row" hidden="1">#REF!</definedName>
    <definedName name="XRefCopy214" hidden="1">'[41]Prueba Gasto a Nov.'!#REF!</definedName>
    <definedName name="XRefCopy214Row" hidden="1">#REF!</definedName>
    <definedName name="XRefCopy215" hidden="1">'[41]Prueba Gasto a Nov.'!#REF!</definedName>
    <definedName name="XRefCopy215Row" hidden="1">#REF!</definedName>
    <definedName name="XRefCopy216" hidden="1">'[41]Prueba Gasto a Nov.'!#REF!</definedName>
    <definedName name="XRefCopy216Row" hidden="1">#REF!</definedName>
    <definedName name="XRefCopy217" hidden="1">'[41]Prueba Gasto a Nov.'!#REF!</definedName>
    <definedName name="XRefCopy217Row" hidden="1">#REF!</definedName>
    <definedName name="XRefCopy218" hidden="1">'[41]Prueba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'[41]Movimiento de Activo Fijo'!#REF!</definedName>
    <definedName name="XRefCopy220" hidden="1">'[41]Prueba Gasto a Nov.'!#REF!</definedName>
    <definedName name="XRefCopy220Row" hidden="1">#REF!</definedName>
    <definedName name="XRefCopy221" hidden="1">'[41]Prueba Gasto a Nov.'!#REF!</definedName>
    <definedName name="XRefCopy221Row" hidden="1">#REF!</definedName>
    <definedName name="XRefCopy222" hidden="1">'[41]Prueba Gasto a Nov.'!#REF!</definedName>
    <definedName name="XRefCopy222Row" hidden="1">#REF!</definedName>
    <definedName name="XRefCopy223" hidden="1">'[41]Prueba Gasto a Nov.'!#REF!</definedName>
    <definedName name="XRefCopy223Row" hidden="1">#REF!</definedName>
    <definedName name="XRefCopy224" hidden="1">'[41]Prueba Gasto a Nov.'!#REF!</definedName>
    <definedName name="XRefCopy224Row" hidden="1">#REF!</definedName>
    <definedName name="XRefCopy225" hidden="1">'[41]Prueba Gasto a Nov.'!#REF!</definedName>
    <definedName name="XRefCopy225Row" hidden="1">#REF!</definedName>
    <definedName name="XRefCopy226" hidden="1">'[41]Prueba Gasto a Nov.'!#REF!</definedName>
    <definedName name="XRefCopy226Row" hidden="1">#REF!</definedName>
    <definedName name="XRefCopy227" hidden="1">'[41]Prueba Gasto a Nov.'!#REF!</definedName>
    <definedName name="XRefCopy227Row" hidden="1">#REF!</definedName>
    <definedName name="XRefCopy228" hidden="1">'[41]Prueba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'[41]Prueba Gasto a Nov.'!#REF!</definedName>
    <definedName name="XRefCopy230Row" hidden="1">#REF!</definedName>
    <definedName name="XRefCopy231" hidden="1">'[41]Prueba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'[41]Prueba Gasto a Nov.'!#REF!</definedName>
    <definedName name="XRefCopy234Row" hidden="1">#REF!</definedName>
    <definedName name="XRefCopy235" hidden="1">'[41]Prueba Gasto a Nov.'!#REF!</definedName>
    <definedName name="XRefCopy235Row" hidden="1">#REF!</definedName>
    <definedName name="XRefCopy236" hidden="1">'[41]Movimiento de Activo Fijo'!#REF!</definedName>
    <definedName name="XRefCopy236Row" hidden="1">#REF!</definedName>
    <definedName name="XRefCopy237" hidden="1">'[41]Prueba Gasto a Nov.'!#REF!</definedName>
    <definedName name="XRefCopy237Row" hidden="1">#REF!</definedName>
    <definedName name="XRefCopy238" hidden="1">'[41]Movimiento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'[41]Movimiento de Activo Fijo'!#REF!</definedName>
    <definedName name="XRefCopy240" hidden="1">#REF!</definedName>
    <definedName name="XRefCopy240Row" hidden="1">#REF!</definedName>
    <definedName name="XRefCopy241" hidden="1">'[41]Movimiento de Activo Fijo'!#REF!</definedName>
    <definedName name="XRefCopy241Row" hidden="1">#REF!</definedName>
    <definedName name="XRefCopy242" hidden="1">'[41]Movimiento de Activo Fijo'!#REF!</definedName>
    <definedName name="XRefCopy242Row" hidden="1">#REF!</definedName>
    <definedName name="XRefCopy243" hidden="1">'[41]Movimiento de Activo Fijo'!#REF!</definedName>
    <definedName name="XRefCopy243Row" hidden="1">#REF!</definedName>
    <definedName name="XRefCopy244" hidden="1">'[41]Movimiento de Activo Fijo'!#REF!</definedName>
    <definedName name="XRefCopy244Row" hidden="1">#REF!</definedName>
    <definedName name="XRefCopy245" hidden="1">'[41]Movimiento de Activo Fijo'!#REF!</definedName>
    <definedName name="XRefCopy245Row" hidden="1">#REF!</definedName>
    <definedName name="XRefCopy246" hidden="1">'[41]Movimiento de Activo Fijo'!#REF!</definedName>
    <definedName name="XRefCopy246Row" hidden="1">#REF!</definedName>
    <definedName name="XRefCopy247" hidden="1">'[41]Movimiento de Activo Fijo'!#REF!</definedName>
    <definedName name="XRefCopy247Row" hidden="1">#REF!</definedName>
    <definedName name="XRefCopy248" hidden="1">'[41]Movimiento de Activo Fijo'!#REF!</definedName>
    <definedName name="XRefCopy248Row" hidden="1">#REF!</definedName>
    <definedName name="XRefCopy249" hidden="1">'[41]Movimiento de Activo Fijo'!#REF!</definedName>
    <definedName name="XRefCopy249Row" hidden="1">#REF!</definedName>
    <definedName name="XRefCopy24Row" hidden="1">#REF!</definedName>
    <definedName name="XRefCopy25" hidden="1">'[41]Movimiento de Activo Fijo'!#REF!</definedName>
    <definedName name="XRefCopy250" hidden="1">'[41]Movimiento de Activo Fijo'!#REF!</definedName>
    <definedName name="XRefCopy250Row" hidden="1">#REF!</definedName>
    <definedName name="XRefCopy251" hidden="1">'[41]Movimiento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'[41]Movimiento de Activo Fijo'!#REF!</definedName>
    <definedName name="XRefCopy253Row" hidden="1">#REF!</definedName>
    <definedName name="XRefCopy254" hidden="1">'[41]Movimiento de Activo Fijo'!#REF!</definedName>
    <definedName name="XRefCopy254Row" hidden="1">#REF!</definedName>
    <definedName name="XRefCopy255" hidden="1">'[41]Movimiento de Activo Fijo'!#REF!</definedName>
    <definedName name="XRefCopy255Row" hidden="1">#REF!</definedName>
    <definedName name="XRefCopy256" hidden="1">'[41]Movimiento de Activo Fijo'!#REF!</definedName>
    <definedName name="XRefCopy256Row" hidden="1">#REF!</definedName>
    <definedName name="XRefCopy257" hidden="1">'[41]Movimiento de Activo Fijo'!#REF!</definedName>
    <definedName name="XRefCopy257Row" hidden="1">#REF!</definedName>
    <definedName name="XRefCopy258" hidden="1">'[41]Movimiento de Activo Fijo'!#REF!</definedName>
    <definedName name="XRefCopy258Row" hidden="1">#REF!</definedName>
    <definedName name="XRefCopy259" hidden="1">'[41]Movimiento de Activo Fijo'!#REF!</definedName>
    <definedName name="XRefCopy259Row" hidden="1">#REF!</definedName>
    <definedName name="XRefCopy25Row" hidden="1">#REF!</definedName>
    <definedName name="XRefCopy26" hidden="1">'[41]Movimiento de Activo Fijo'!#REF!</definedName>
    <definedName name="XRefCopy260" hidden="1">'[41]Movimiento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'[41]Movimiento de Activo Fijo'!#REF!</definedName>
    <definedName name="XRefCopy263Row" hidden="1">#REF!</definedName>
    <definedName name="XRefCopy264" hidden="1">'[41]Movimiento de Activo Fijo'!#REF!</definedName>
    <definedName name="XRefCopy264Row" hidden="1">#REF!</definedName>
    <definedName name="XRefCopy265" hidden="1">'[41]Prueba Gasto a Nov.'!#REF!</definedName>
    <definedName name="XRefCopy265Row" hidden="1">#REF!</definedName>
    <definedName name="XRefCopy266" hidden="1">'[41]Prueba Gasto a Nov.'!#REF!</definedName>
    <definedName name="XRefCopy266Row" hidden="1">#REF!</definedName>
    <definedName name="XRefCopy267" hidden="1">'[41]Movimiento de Activo Fijo'!#REF!</definedName>
    <definedName name="XRefCopy267Row" hidden="1">#REF!</definedName>
    <definedName name="XRefCopy268" hidden="1">'[41]Prueba Gasto a Nov.'!#REF!</definedName>
    <definedName name="XRefCopy268Row" hidden="1">#REF!</definedName>
    <definedName name="XRefCopy269" hidden="1">'[41]Prueba Gasto a Nov.'!#REF!</definedName>
    <definedName name="XRefCopy269Row" hidden="1">#REF!</definedName>
    <definedName name="XRefCopy26Row" hidden="1">#REF!</definedName>
    <definedName name="XRefCopy27" hidden="1">'[41]Movimiento de Activo Fijo'!#REF!</definedName>
    <definedName name="XRefCopy270" hidden="1">'[41]Movimiento de Activo Fijo'!#REF!</definedName>
    <definedName name="XRefCopy270Row" hidden="1">#REF!</definedName>
    <definedName name="XRefCopy271" hidden="1">'[41]Movimiento de Activo Fijo'!#REF!</definedName>
    <definedName name="XRefCopy271Row" hidden="1">#REF!</definedName>
    <definedName name="XRefCopy272" hidden="1">'[41]Prueba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'[41]Prueba Gasto a Nov.'!#REF!</definedName>
    <definedName name="XRefCopy276Row" hidden="1">#REF!</definedName>
    <definedName name="XRefCopy277" hidden="1">'[41]Movimiento de Activo Fijo'!#REF!</definedName>
    <definedName name="XRefCopy277Row" hidden="1">#REF!</definedName>
    <definedName name="XRefCopy278" hidden="1">'[41]Prueba Gasto a Nov.'!#REF!</definedName>
    <definedName name="XRefCopy278Row" hidden="1">#REF!</definedName>
    <definedName name="XRefCopy279" hidden="1">'[41]Movimiento de Activo Fijo'!#REF!</definedName>
    <definedName name="XRefCopy279Row" hidden="1">#REF!</definedName>
    <definedName name="XRefCopy27Row" hidden="1">#REF!</definedName>
    <definedName name="XRefCopy28" hidden="1">'[41]Movimiento de Activo Fijo'!#REF!</definedName>
    <definedName name="XRefCopy280" hidden="1">'[41]Movimiento de Activo Fijo'!#REF!</definedName>
    <definedName name="XRefCopy280Row" hidden="1">#REF!</definedName>
    <definedName name="XRefCopy281" hidden="1">'[41]Prueba Gasto a Nov.'!#REF!</definedName>
    <definedName name="XRefCopy281Row" hidden="1">#REF!</definedName>
    <definedName name="XRefCopy282" hidden="1">'[41]Movimiento de Activo Fijo'!#REF!</definedName>
    <definedName name="XRefCopy282Row" hidden="1">#REF!</definedName>
    <definedName name="XRefCopy283" hidden="1">'[41]Prueba Gasto a Nov.'!#REF!</definedName>
    <definedName name="XRefCopy283Row" hidden="1">#REF!</definedName>
    <definedName name="XRefCopy284" hidden="1">'[41]Movimiento de Activo Fijo'!#REF!</definedName>
    <definedName name="XRefCopy284Row" hidden="1">#REF!</definedName>
    <definedName name="XRefCopy285" hidden="1">'[41]Prueba Gasto a Nov.'!#REF!</definedName>
    <definedName name="XRefCopy285Row" hidden="1">#REF!</definedName>
    <definedName name="XRefCopy286" hidden="1">'[41]Movimiento de Activo Fijo'!#REF!</definedName>
    <definedName name="XRefCopy286Row" hidden="1">#REF!</definedName>
    <definedName name="XRefCopy287" hidden="1">'[41]Prueba Gasto a Nov.'!#REF!</definedName>
    <definedName name="XRefCopy287Row" hidden="1">#REF!</definedName>
    <definedName name="XRefCopy288" hidden="1">'[41]Movimiento de Activo Fijo'!#REF!</definedName>
    <definedName name="XRefCopy288Row" hidden="1">#REF!</definedName>
    <definedName name="XRefCopy289" hidden="1">'[41]Prueba Gasto a Nov.'!#REF!</definedName>
    <definedName name="XRefCopy289Row" hidden="1">#REF!</definedName>
    <definedName name="XRefCopy28Row" hidden="1">#REF!</definedName>
    <definedName name="XRefCopy29" hidden="1">'[41]Movimiento de Activo Fijo'!#REF!</definedName>
    <definedName name="XRefCopy290" hidden="1">'[41]Movimiento de Activo Fijo'!#REF!</definedName>
    <definedName name="XRefCopy290Row" hidden="1">#REF!</definedName>
    <definedName name="XRefCopy291" hidden="1">'[41]Prueba Gasto a Nov.'!#REF!</definedName>
    <definedName name="XRefCopy291Row" hidden="1">#REF!</definedName>
    <definedName name="XRefCopy292" hidden="1">'[41]Prueba Gasto a Nov.'!#REF!</definedName>
    <definedName name="XRefCopy292Row" hidden="1">#REF!</definedName>
    <definedName name="XRefCopy293" hidden="1">'[41]Movimiento de Activo Fijo'!#REF!</definedName>
    <definedName name="XRefCopy293Row" hidden="1">#REF!</definedName>
    <definedName name="XRefCopy294" hidden="1">'[41]Prueba Gasto a Nov.'!#REF!</definedName>
    <definedName name="XRefCopy294Row" hidden="1">#REF!</definedName>
    <definedName name="XRefCopy295" hidden="1">'[41]Prueba Gasto a Nov.'!#REF!</definedName>
    <definedName name="XRefCopy295Row" hidden="1">#REF!</definedName>
    <definedName name="XRefCopy296" hidden="1">'[41]Prueba Gasto a Nov.'!#REF!</definedName>
    <definedName name="XRefCopy296Row" hidden="1">#REF!</definedName>
    <definedName name="XRefCopy297" hidden="1">'[41]Prueba Gasto a Nov.'!#REF!</definedName>
    <definedName name="XRefCopy297Row" hidden="1">#REF!</definedName>
    <definedName name="XRefCopy298" hidden="1">'[41]Prueba Gasto a Nov.'!#REF!</definedName>
    <definedName name="XRefCopy298Row" hidden="1">#REF!</definedName>
    <definedName name="XRefCopy299" hidden="1">'[41]Prueba Gasto a Nov.'!#REF!</definedName>
    <definedName name="XRefCopy299Row" hidden="1">#REF!</definedName>
    <definedName name="XRefCopy29Row" hidden="1">#REF!</definedName>
    <definedName name="XRefCopy2Row" hidden="1">[50]XREF!#REF!</definedName>
    <definedName name="XRefCopy3" hidden="1">#REF!</definedName>
    <definedName name="XRefCopy30" hidden="1">'[41]Movimiento de Activo Fijo'!#REF!</definedName>
    <definedName name="XRefCopy300" hidden="1">'[41]Prueba Gasto a Nov.'!#REF!</definedName>
    <definedName name="XRefCopy300Row" hidden="1">#REF!</definedName>
    <definedName name="XRefCopy301" hidden="1">'[41]Prueba Gasto a Nov.'!#REF!</definedName>
    <definedName name="XRefCopy301Row" hidden="1">#REF!</definedName>
    <definedName name="XRefCopy302" hidden="1">'[41]Prueba Gasto a Nov.'!#REF!</definedName>
    <definedName name="XRefCopy302Row" hidden="1">#REF!</definedName>
    <definedName name="XRefCopy303" hidden="1">'[41]Prueba Gasto a Nov.'!#REF!</definedName>
    <definedName name="XRefCopy303Row" hidden="1">#REF!</definedName>
    <definedName name="XRefCopy304" hidden="1">'[41]Prueba Gasto a Nov.'!#REF!</definedName>
    <definedName name="XRefCopy304Row" hidden="1">#REF!</definedName>
    <definedName name="XRefCopy305" hidden="1">'[41]Prueba Gasto a Nov.'!#REF!</definedName>
    <definedName name="XRefCopy305Row" hidden="1">#REF!</definedName>
    <definedName name="XRefCopy306" hidden="1">'[41]Prueba Gasto a Nov.'!#REF!</definedName>
    <definedName name="XRefCopy306Row" hidden="1">#REF!</definedName>
    <definedName name="XRefCopy307" hidden="1">'[41]Prueba Gasto a Nov.'!#REF!</definedName>
    <definedName name="XRefCopy307Row" hidden="1">#REF!</definedName>
    <definedName name="XRefCopy308" hidden="1">'[41]Prueba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'[41]Movimiento de Activo Fijo'!#REF!</definedName>
    <definedName name="XRefCopy310" hidden="1">'[41]Prueba Gasto a Nov.'!#REF!</definedName>
    <definedName name="XRefCopy310Row" hidden="1">#REF!</definedName>
    <definedName name="XRefCopy311" hidden="1">'[41]Prueba Gasto a Nov.'!#REF!</definedName>
    <definedName name="XRefCopy311Row" hidden="1">#REF!</definedName>
    <definedName name="XRefCopy312" hidden="1">'[41]Prueba Gasto a Nov.'!#REF!</definedName>
    <definedName name="XRefCopy312Row" hidden="1">#REF!</definedName>
    <definedName name="XRefCopy313" hidden="1">'[41]Prueba Gasto a Nov.'!#REF!</definedName>
    <definedName name="XRefCopy313Row" hidden="1">#REF!</definedName>
    <definedName name="XRefCopy314" hidden="1">'[41]Prueba Gasto a Nov.'!#REF!</definedName>
    <definedName name="XRefCopy314Row" hidden="1">#REF!</definedName>
    <definedName name="XRefCopy315" hidden="1">'[41]Prueba Gasto a Nov.'!#REF!</definedName>
    <definedName name="XRefCopy315Row" hidden="1">#REF!</definedName>
    <definedName name="XRefCopy316" hidden="1">'[41]Prueba Gasto a Nov.'!#REF!</definedName>
    <definedName name="XRefCopy316Row" hidden="1">#REF!</definedName>
    <definedName name="XRefCopy317" hidden="1">'[41]Prueba Gasto a Nov.'!#REF!</definedName>
    <definedName name="XRefCopy317Row" hidden="1">#REF!</definedName>
    <definedName name="XRefCopy318" hidden="1">'[41]Prueba Gasto a Nov.'!#REF!</definedName>
    <definedName name="XRefCopy318Row" hidden="1">#REF!</definedName>
    <definedName name="XRefCopy319" hidden="1">'[41]Prueba Gasto a Nov.'!#REF!</definedName>
    <definedName name="XRefCopy319Row" hidden="1">#REF!</definedName>
    <definedName name="XRefCopy31Row" hidden="1">#REF!</definedName>
    <definedName name="XRefCopy32" hidden="1">'[41]Movimiento de Activo Fijo'!#REF!</definedName>
    <definedName name="XRefCopy320" hidden="1">'[41]Movimiento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'[41]Movimiento de Activo Fijo'!#REF!</definedName>
    <definedName name="XRefCopy322Row" hidden="1">#REF!</definedName>
    <definedName name="XRefCopy323" hidden="1">'[41]Prueba Gasto a Nov.'!#REF!</definedName>
    <definedName name="XRefCopy323Row" hidden="1">#REF!</definedName>
    <definedName name="XRefCopy324" hidden="1">'[41]Movimiento de Activo Fijo'!#REF!</definedName>
    <definedName name="XRefCopy324Row" hidden="1">#REF!</definedName>
    <definedName name="XRefCopy325" hidden="1">'[41]Prueba Gasto a Nov.'!#REF!</definedName>
    <definedName name="XRefCopy325Row" hidden="1">#REF!</definedName>
    <definedName name="XRefCopy326" hidden="1">'[41]Prueba Gasto a Nov.'!#REF!</definedName>
    <definedName name="XRefCopy326Row" hidden="1">#REF!</definedName>
    <definedName name="XRefCopy327" hidden="1">'[41]Movimiento de Activo Fijo'!#REF!</definedName>
    <definedName name="XRefCopy327Row" hidden="1">#REF!</definedName>
    <definedName name="XRefCopy328" hidden="1">'[41]Prueba Gasto a Nov.'!#REF!</definedName>
    <definedName name="XRefCopy328Row" hidden="1">#REF!</definedName>
    <definedName name="XRefCopy329" hidden="1">'[41]Movimiento de Activo Fijo'!#REF!</definedName>
    <definedName name="XRefCopy329Row" hidden="1">#REF!</definedName>
    <definedName name="XRefCopy32Row" hidden="1">#REF!</definedName>
    <definedName name="XRefCopy33" hidden="1">'[41]Movimiento de Activo Fijo'!#REF!</definedName>
    <definedName name="XRefCopy330" hidden="1">'[41]Movimiento de Activo Fijo'!#REF!</definedName>
    <definedName name="XRefCopy330Row" hidden="1">#REF!</definedName>
    <definedName name="XRefCopy331" hidden="1">'[41]Prueba Gasto a Nov.'!#REF!</definedName>
    <definedName name="XRefCopy331Row" hidden="1">#REF!</definedName>
    <definedName name="XRefCopy332" hidden="1">'[41]Prueba Gasto a Nov.'!#REF!</definedName>
    <definedName name="XRefCopy332Row" hidden="1">#REF!</definedName>
    <definedName name="XRefCopy333" hidden="1">'[41]Movimiento de Activo Fijo'!#REF!</definedName>
    <definedName name="XRefCopy333Row" hidden="1">#REF!</definedName>
    <definedName name="XRefCopy334" hidden="1">'[41]Prueba Gasto a Nov.'!#REF!</definedName>
    <definedName name="XRefCopy334Row" hidden="1">#REF!</definedName>
    <definedName name="XRefCopy335" hidden="1">'[41]Movimiento de Activo Fijo'!#REF!</definedName>
    <definedName name="XRefCopy335Row" hidden="1">#REF!</definedName>
    <definedName name="XRefCopy336" hidden="1">'[41]Movimiento de Activo Fijo'!#REF!</definedName>
    <definedName name="XRefCopy336Row" hidden="1">#REF!</definedName>
    <definedName name="XRefCopy337" hidden="1">'[41]Prueba Gasto a Nov.'!#REF!</definedName>
    <definedName name="XRefCopy337Row" hidden="1">#REF!</definedName>
    <definedName name="XRefCopy338" hidden="1">'[41]Movimiento de Activo Fijo'!#REF!</definedName>
    <definedName name="XRefCopy338Row" hidden="1">#REF!</definedName>
    <definedName name="XRefCopy339" hidden="1">'[41]Prueba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'[41]Prueba Gasto a Nov.'!#REF!</definedName>
    <definedName name="XRefCopy340Row" hidden="1">#REF!</definedName>
    <definedName name="XRefCopy341" hidden="1">'[41]Movimiento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'[41]Movimiento de Activo Fijo'!#REF!</definedName>
    <definedName name="XRefCopy346Row" hidden="1">#REF!</definedName>
    <definedName name="XRefCopy347" hidden="1">'[41]Movimiento de Activo Fijo'!#REF!</definedName>
    <definedName name="XRefCopy347Row" hidden="1">#REF!</definedName>
    <definedName name="XRefCopy348" hidden="1">'[41]Movimiento de Activo Fijo'!#REF!</definedName>
    <definedName name="XRefCopy348Row" hidden="1">#REF!</definedName>
    <definedName name="XRefCopy349" hidden="1">'[41]Movimiento de Activo Fijo'!#REF!</definedName>
    <definedName name="XRefCopy349Row" hidden="1">#REF!</definedName>
    <definedName name="XRefCopy34Row" hidden="1">#REF!</definedName>
    <definedName name="XRefCopy35" hidden="1">'[41]Movimiento de Activo Fijo'!#REF!</definedName>
    <definedName name="XRefCopy350" hidden="1">'[41]Movimiento de Activo Fijo'!#REF!</definedName>
    <definedName name="XRefCopy350Row" hidden="1">#REF!</definedName>
    <definedName name="XRefCopy351" hidden="1">'[41]Movimiento de Activo Fijo'!#REF!</definedName>
    <definedName name="XRefCopy351Row" hidden="1">#REF!</definedName>
    <definedName name="XRefCopy352" hidden="1">'[41]Movimiento de Activo Fijo'!#REF!</definedName>
    <definedName name="XRefCopy352Row" hidden="1">#REF!</definedName>
    <definedName name="XRefCopy353" hidden="1">'[41]Movimiento de Activo Fijo'!#REF!</definedName>
    <definedName name="XRefCopy353Row" hidden="1">#REF!</definedName>
    <definedName name="XRefCopy354" hidden="1">'[41]Movimiento de Activo Fijo'!#REF!</definedName>
    <definedName name="XRefCopy354Row" hidden="1">#REF!</definedName>
    <definedName name="XRefCopy355" hidden="1">'[41]Movimiento de Activo Fijo'!#REF!</definedName>
    <definedName name="XRefCopy355Row" hidden="1">#REF!</definedName>
    <definedName name="XRefCopy356" hidden="1">'[41]Movimiento de Activo Fijo'!#REF!</definedName>
    <definedName name="XRefCopy356Row" hidden="1">#REF!</definedName>
    <definedName name="XRefCopy357" hidden="1">'[41]Movimiento de Activo Fijo'!#REF!</definedName>
    <definedName name="XRefCopy357Row" hidden="1">#REF!</definedName>
    <definedName name="XRefCopy358" hidden="1">'[41]Movimiento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'[41]Movimiento de Activo Fijo'!#REF!</definedName>
    <definedName name="XRefCopy362Row" hidden="1">#REF!</definedName>
    <definedName name="XRefCopy363" hidden="1">'[41]Movimiento de Activo Fijo'!#REF!</definedName>
    <definedName name="XRefCopy363Row" hidden="1">#REF!</definedName>
    <definedName name="XRefCopy364" hidden="1">'[41]Movimiento de Activo Fijo'!#REF!</definedName>
    <definedName name="XRefCopy364Row" hidden="1">#REF!</definedName>
    <definedName name="XRefCopy365" hidden="1">'[41]Movimiento de Activo Fijo'!#REF!</definedName>
    <definedName name="XRefCopy365Row" hidden="1">#REF!</definedName>
    <definedName name="XRefCopy366" hidden="1">'[41]Movimiento de Activo Fijo'!#REF!</definedName>
    <definedName name="XRefCopy366Row" hidden="1">#REF!</definedName>
    <definedName name="XRefCopy367" hidden="1">'[41]Movimiento de Activo Fijo'!#REF!</definedName>
    <definedName name="XRefCopy367Row" hidden="1">#REF!</definedName>
    <definedName name="XRefCopy368" hidden="1">'[41]Movimiento de Activo Fijo'!#REF!</definedName>
    <definedName name="XRefCopy368Row" hidden="1">#REF!</definedName>
    <definedName name="XRefCopy369" hidden="1">'[41]Movimiento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'[41]Movimiento de Activo Fijo'!#REF!</definedName>
    <definedName name="XRefCopy370Row" hidden="1">#REF!</definedName>
    <definedName name="XRefCopy371" hidden="1">'[41]Movimiento de Activo Fijo'!#REF!</definedName>
    <definedName name="XRefCopy371Row" hidden="1">#REF!</definedName>
    <definedName name="XRefCopy372" hidden="1">'[41]Movimiento de Activo Fijo'!#REF!</definedName>
    <definedName name="XRefCopy372Row" hidden="1">#REF!</definedName>
    <definedName name="XRefCopy373" hidden="1">'[41]Movimiento de Activo Fijo'!#REF!</definedName>
    <definedName name="XRefCopy373Row" hidden="1">#REF!</definedName>
    <definedName name="XRefCopy374" hidden="1">'[41]Movimiento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'[41]Movimiento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'[41]Movimiento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[41]Retiros!#REF!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[50]XREF!#REF!</definedName>
    <definedName name="XRefCopy4" hidden="1">'[41]Prueba Gasto a Nov.'!#REF!</definedName>
    <definedName name="XRefCopy40" hidden="1">'[41]Movimiento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'[41]Movimiento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'[41]Movimiento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'[41]Movimiento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'[41]Movimiento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'[41]Movimiento de Activo Fijo'!#REF!</definedName>
    <definedName name="XRefCopy453" hidden="1">#REF!</definedName>
    <definedName name="XRefCopy454" hidden="1">#REF!</definedName>
    <definedName name="XRefCopy456" hidden="1">'[52]Prueba gasto a Dic.'!#REF!</definedName>
    <definedName name="XRefCopy45Row" hidden="1">#REF!</definedName>
    <definedName name="XRefCopy46" hidden="1">'[41]Movimiento de Activo Fijo'!#REF!</definedName>
    <definedName name="XRefCopy46Row" hidden="1">#REF!</definedName>
    <definedName name="XRefCopy47" hidden="1">'[41]Movimiento de Activo Fijo'!#REF!</definedName>
    <definedName name="XRefCopy47Row" hidden="1">#REF!</definedName>
    <definedName name="XRefCopy48" hidden="1">'[41]Movimiento de Activo Fijo'!#REF!</definedName>
    <definedName name="XRefCopy48Row" hidden="1">#REF!</definedName>
    <definedName name="XRefCopy49" hidden="1">'[41]Movimiento de Activo Fijo'!#REF!</definedName>
    <definedName name="XRefCopy49Row" hidden="1">#REF!</definedName>
    <definedName name="XRefCopy4Row" hidden="1">#REF!</definedName>
    <definedName name="XRefCopy5" hidden="1">'[41]Prueba Gasto a Nov.'!#REF!</definedName>
    <definedName name="XRefCopy50" hidden="1">'[41]Movimiento de Activo Fijo'!#REF!</definedName>
    <definedName name="XRefCopy50Row" hidden="1">#REF!</definedName>
    <definedName name="XRefCopy51" hidden="1">'[41]Movimiento de Activo Fijo'!#REF!</definedName>
    <definedName name="XRefCopy51Row" hidden="1">#REF!</definedName>
    <definedName name="XRefCopy52" hidden="1">'[41]Movimiento de Activo Fijo'!#REF!</definedName>
    <definedName name="XRefCopy52Row" hidden="1">#REF!</definedName>
    <definedName name="XRefCopy53" hidden="1">'[41]Movimiento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'[41]Movimiento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'[41]Movimiento de Activo Fijo'!#REF!</definedName>
    <definedName name="XRefCopy59Row" hidden="1">#REF!</definedName>
    <definedName name="XRefCopy5Row" hidden="1">#REF!</definedName>
    <definedName name="XRefCopy6" hidden="1">'[41]Objetivo-Conclusión'!#REF!</definedName>
    <definedName name="XRefCopy60" hidden="1">'[41]Movimiento de Activo Fijo'!#REF!</definedName>
    <definedName name="XRefCopy60Row" hidden="1">#REF!</definedName>
    <definedName name="XRefCopy61" hidden="1">'[41]Movimiento de Activo Fijo'!#REF!</definedName>
    <definedName name="XRefCopy61Row" hidden="1">#REF!</definedName>
    <definedName name="XRefCopy62" hidden="1">'[41]Movimiento de Activo Fijo'!#REF!</definedName>
    <definedName name="XRefCopy62Row" hidden="1">#REF!</definedName>
    <definedName name="XRefCopy63" hidden="1">'[41]Movimiento de Activo Fijo'!#REF!</definedName>
    <definedName name="XRefCopy63Row" hidden="1">#REF!</definedName>
    <definedName name="XRefCopy64" hidden="1">'[41]Movimiento de Activo Fijo'!#REF!</definedName>
    <definedName name="XRefCopy64Row" hidden="1">#REF!</definedName>
    <definedName name="XRefCopy65" hidden="1">'[41]Movimiento de Activo Fijo'!#REF!</definedName>
    <definedName name="XRefCopy65Row" hidden="1">#REF!</definedName>
    <definedName name="XRefCopy66" hidden="1">'[41]Movimiento de Activo Fijo'!#REF!</definedName>
    <definedName name="XRefCopy66Row" hidden="1">#REF!</definedName>
    <definedName name="XRefCopy67" hidden="1">'[41]Movimiento de Activo Fijo'!#REF!</definedName>
    <definedName name="XRefCopy67Row" hidden="1">#REF!</definedName>
    <definedName name="XRefCopy68" hidden="1">'[41]Movimiento de Activo Fijo'!#REF!</definedName>
    <definedName name="XRefCopy68Row" hidden="1">#REF!</definedName>
    <definedName name="XRefCopy69" hidden="1">'[41]Movimiento de Activo Fijo'!#REF!</definedName>
    <definedName name="XRefCopy69Row" hidden="1">#REF!</definedName>
    <definedName name="XRefCopy6Row" hidden="1">#REF!</definedName>
    <definedName name="XRefCopy7" hidden="1">'[41]Prueba Gasto a Nov.'!#REF!</definedName>
    <definedName name="XRefCopy70" hidden="1">'[41]Movimiento de Activo Fijo'!#REF!</definedName>
    <definedName name="XRefCopy70Row" hidden="1">#REF!</definedName>
    <definedName name="XRefCopy71" hidden="1">'[41]Movimiento de Activo Fijo'!#REF!</definedName>
    <definedName name="XRefCopy71Row" hidden="1">#REF!</definedName>
    <definedName name="XRefCopy72" hidden="1">'[41]Movimiento de Activo Fijo'!#REF!</definedName>
    <definedName name="XRefCopy72Row" hidden="1">#REF!</definedName>
    <definedName name="XRefCopy73" hidden="1">'[41]Movimiento de Activo Fijo'!#REF!</definedName>
    <definedName name="XRefCopy73Row" hidden="1">#REF!</definedName>
    <definedName name="XRefCopy74" hidden="1">'[41]Prueba Gasto a Nov.'!#REF!</definedName>
    <definedName name="XRefCopy74Row" hidden="1">#REF!</definedName>
    <definedName name="XRefCopy75" hidden="1">'[41]Prueba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'[41]Prueba Gasto a Nov.'!#REF!</definedName>
    <definedName name="XRefCopy78Row" hidden="1">#REF!</definedName>
    <definedName name="XRefCopy79" hidden="1">'[41]Prueba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'[41]Prueba Gasto a Nov.'!#REF!</definedName>
    <definedName name="XRefCopy80Row" hidden="1">#REF!</definedName>
    <definedName name="XRefCopy81" hidden="1">'[41]Prueba Gasto a Nov.'!#REF!</definedName>
    <definedName name="XRefCopy81Row" hidden="1">#REF!</definedName>
    <definedName name="XRefCopy82" hidden="1">'[41]Prueba Gasto a Nov.'!#REF!</definedName>
    <definedName name="XRefCopy82Row" hidden="1">#REF!</definedName>
    <definedName name="XRefCopy83" hidden="1">'[41]Prueba Gasto a Nov.'!#REF!</definedName>
    <definedName name="XRefCopy83Row" hidden="1">#REF!</definedName>
    <definedName name="XRefCopy84" hidden="1">'[41]Prueba Gasto a Nov.'!#REF!</definedName>
    <definedName name="XRefCopy84Row" hidden="1">#REF!</definedName>
    <definedName name="XRefCopy85" hidden="1">'[41]Prueba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'[41]Movimiento de Activo Fijo'!#REF!</definedName>
    <definedName name="XRefCopy91Row" hidden="1">#REF!</definedName>
    <definedName name="XRefCopy92" hidden="1">'[41]Movimiento de Activo Fijo'!#REF!</definedName>
    <definedName name="XRefCopy92Row" hidden="1">#REF!</definedName>
    <definedName name="XRefCopy93" hidden="1">'[41]Movimiento de Activo Fijo'!#REF!</definedName>
    <definedName name="XRefCopy93Row" hidden="1">#REF!</definedName>
    <definedName name="XRefCopy94" hidden="1">'[41]Movimiento de Activo Fijo'!#REF!</definedName>
    <definedName name="XRefCopy94Row" hidden="1">#REF!</definedName>
    <definedName name="XRefCopy95" hidden="1">'[41]Movimiento de Activo Fijo'!#REF!</definedName>
    <definedName name="XRefCopy95Row" hidden="1">#REF!</definedName>
    <definedName name="XRefCopy96" hidden="1">'[41]Movimiento de Activo Fijo'!#REF!</definedName>
    <definedName name="XRefCopy96Row" hidden="1">#REF!</definedName>
    <definedName name="XRefCopy97" hidden="1">'[41]Movimiento de Activo Fijo'!#REF!</definedName>
    <definedName name="XRefCopy97Row" hidden="1">#REF!</definedName>
    <definedName name="XRefCopy98" hidden="1">'[41]Movimiento de Activo Fijo'!#REF!</definedName>
    <definedName name="XRefCopy98Row" hidden="1">#REF!</definedName>
    <definedName name="XRefCopy99" hidden="1">'[41]Movimiento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'[41]Movimiento de Activo Fijo'!#REF!</definedName>
    <definedName name="XRefPaste10" hidden="1">'[41]Movimiento de Activo Fijo'!#REF!</definedName>
    <definedName name="XRefPaste100" hidden="1">'[41]Movimiento de Activo Fijo'!#REF!</definedName>
    <definedName name="XRefPaste100Row" hidden="1">#REF!</definedName>
    <definedName name="XRefPaste101" hidden="1">'[41]Movimiento de Activo Fijo'!#REF!</definedName>
    <definedName name="XRefPaste101Row" hidden="1">#REF!</definedName>
    <definedName name="XRefPaste102" hidden="1">'[41]Prueba Gasto a Nov.'!#REF!</definedName>
    <definedName name="XRefPaste102Row" hidden="1">#REF!</definedName>
    <definedName name="XRefPaste103" hidden="1">'[41]Movimiento de Activo Fijo'!#REF!</definedName>
    <definedName name="XRefPaste103Row" hidden="1">#REF!</definedName>
    <definedName name="XRefPaste104" hidden="1">'[41]Prueba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'[41]Movimiento de Activo Fijo'!#REF!</definedName>
    <definedName name="XRefPaste107Row" hidden="1">#REF!</definedName>
    <definedName name="XRefPaste108" hidden="1">'[41]Movimiento de Activo Fijo'!#REF!</definedName>
    <definedName name="XRefPaste108Row" hidden="1">#REF!</definedName>
    <definedName name="XRefPaste109" hidden="1">'[41]Movimiento de Activo Fijo'!#REF!</definedName>
    <definedName name="XRefPaste109Row" hidden="1">#REF!</definedName>
    <definedName name="XRefPaste10Row" hidden="1">#REF!</definedName>
    <definedName name="XRefPaste11" hidden="1">'[41]Movimiento de Activo Fijo'!#REF!</definedName>
    <definedName name="XRefPaste110" hidden="1">'[41]Movimiento de Activo Fijo'!#REF!</definedName>
    <definedName name="XRefPaste110Row" hidden="1">#REF!</definedName>
    <definedName name="XRefPaste111" hidden="1">'[41]Movimiento de Activo Fijo'!#REF!</definedName>
    <definedName name="XRefPaste111Row" hidden="1">#REF!</definedName>
    <definedName name="XRefPaste112" hidden="1">'[41]Movimiento de Activo Fijo'!#REF!</definedName>
    <definedName name="XRefPaste112Row" hidden="1">#REF!</definedName>
    <definedName name="XRefPaste113" hidden="1">'[41]Movimiento de Activo Fijo'!#REF!</definedName>
    <definedName name="XRefPaste113Row" hidden="1">#REF!</definedName>
    <definedName name="XRefPaste114" hidden="1">'[41]Movimiento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'[41]Movimiento de Activo Fijo'!#REF!</definedName>
    <definedName name="XRefPaste117Row" hidden="1">#REF!</definedName>
    <definedName name="XRefPaste118" hidden="1">'[41]Movimiento de Activo Fijo'!#REF!</definedName>
    <definedName name="XRefPaste118Row" hidden="1">#REF!</definedName>
    <definedName name="XRefPaste119" hidden="1">'[41]Movimiento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'[41]Movimiento de Activo Fijo'!#REF!</definedName>
    <definedName name="XRefPaste120Row" hidden="1">#REF!</definedName>
    <definedName name="XRefPaste121" hidden="1">'[41]Movimiento de Activo Fijo'!#REF!</definedName>
    <definedName name="XRefPaste121Row" hidden="1">#REF!</definedName>
    <definedName name="XRefPaste122" hidden="1">'[41]Movimiento de Activo Fijo'!#REF!</definedName>
    <definedName name="XRefPaste122Row" hidden="1">#REF!</definedName>
    <definedName name="XRefPaste123" hidden="1">'[41]Movimiento de Activo Fijo'!#REF!</definedName>
    <definedName name="XRefPaste123Row" hidden="1">#REF!</definedName>
    <definedName name="XRefPaste124" hidden="1">'[41]Movimiento de Activo Fijo'!#REF!</definedName>
    <definedName name="XRefPaste124Row" hidden="1">#REF!</definedName>
    <definedName name="XRefPaste125" hidden="1">'[41]Movimiento de Activo Fijo'!#REF!</definedName>
    <definedName name="XRefPaste125Row" hidden="1">#REF!</definedName>
    <definedName name="XRefPaste126" hidden="1">'[41]Movimiento de Activo Fijo'!#REF!</definedName>
    <definedName name="XRefPaste126Row" hidden="1">#REF!</definedName>
    <definedName name="XRefPaste127" hidden="1">'[41]Movimiento de Activo Fijo'!#REF!</definedName>
    <definedName name="XRefPaste127Row" hidden="1">#REF!</definedName>
    <definedName name="XRefPaste128" hidden="1">'[41]Movimiento de Activo Fijo'!#REF!</definedName>
    <definedName name="XRefPaste128Row" hidden="1">#REF!</definedName>
    <definedName name="XRefPaste129" hidden="1">'[41]Movimiento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'[41]Prueba Gasto a Nov.'!#REF!</definedName>
    <definedName name="XRefPaste131Row" hidden="1">#REF!</definedName>
    <definedName name="XRefPaste132" hidden="1">'[41]Prueba Gasto a Nov.'!#REF!</definedName>
    <definedName name="XRefPaste132Row" hidden="1">#REF!</definedName>
    <definedName name="XRefPaste133" hidden="1">'[41]Prueba Gasto a Nov.'!#REF!</definedName>
    <definedName name="XRefPaste133Row" hidden="1">#REF!</definedName>
    <definedName name="XRefPaste134" hidden="1">'[41]Movimiento de Activo Fijo'!#REF!</definedName>
    <definedName name="XRefPaste134Row" hidden="1">#REF!</definedName>
    <definedName name="XRefPaste135" hidden="1">'[41]Movimiento de Activo Fijo'!#REF!</definedName>
    <definedName name="XRefPaste135Row" hidden="1">#REF!</definedName>
    <definedName name="XRefPaste136" hidden="1">'[41]Prueba Gasto a Nov.'!#REF!</definedName>
    <definedName name="XRefPaste136Row" hidden="1">#REF!</definedName>
    <definedName name="XRefPaste137" hidden="1">'[41]Movimiento de Activo Fijo'!#REF!</definedName>
    <definedName name="XRefPaste137Row" hidden="1">#REF!</definedName>
    <definedName name="XRefPaste138" hidden="1">'[41]Movimiento de Activo Fijo'!#REF!</definedName>
    <definedName name="XRefPaste138Row" hidden="1">#REF!</definedName>
    <definedName name="XRefPaste139" hidden="1">'[41]Prueba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'[41]Prueba Gasto a Nov.'!#REF!</definedName>
    <definedName name="XRefPaste140Row" hidden="1">#REF!</definedName>
    <definedName name="XRefPaste141" hidden="1">'[41]Movimiento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'[41]Prueba Gasto a Nov.'!#REF!</definedName>
    <definedName name="XRefPaste144Row" hidden="1">#REF!</definedName>
    <definedName name="XRefPaste145" hidden="1">'[41]Movimiento de Activo Fijo'!#REF!</definedName>
    <definedName name="XRefPaste145Row" hidden="1">#REF!</definedName>
    <definedName name="XRefPaste146" hidden="1">'[41]Prueba Gasto a Nov.'!#REF!</definedName>
    <definedName name="XRefPaste146Row" hidden="1">#REF!</definedName>
    <definedName name="XRefPaste147" hidden="1">'[41]Movimiento de Activo Fijo'!#REF!</definedName>
    <definedName name="XRefPaste147Row" hidden="1">#REF!</definedName>
    <definedName name="XRefPaste148" hidden="1">'[41]Prueba Gasto a Nov.'!#REF!</definedName>
    <definedName name="XRefPaste148Row" hidden="1">#REF!</definedName>
    <definedName name="XRefPaste149" hidden="1">'[41]Prueba Gasto a Nov.'!#REF!</definedName>
    <definedName name="XRefPaste149Row" hidden="1">#REF!</definedName>
    <definedName name="XRefPaste14Row" hidden="1">#REF!</definedName>
    <definedName name="XRefPaste15" hidden="1">'[41]Movimiento de Activo Fijo'!#REF!</definedName>
    <definedName name="XRefPaste150" hidden="1">'[41]Movimiento de Activo Fijo'!#REF!</definedName>
    <definedName name="XRefPaste150Row" hidden="1">#REF!</definedName>
    <definedName name="XRefPaste151" hidden="1">'[41]Prueba Gasto a Nov.'!#REF!</definedName>
    <definedName name="XRefPaste151Row" hidden="1">#REF!</definedName>
    <definedName name="XRefPaste152" hidden="1">'[41]Movimiento de Activo Fijo'!#REF!</definedName>
    <definedName name="XRefPaste152Row" hidden="1">#REF!</definedName>
    <definedName name="XRefPaste153" hidden="1">'[41]Prueba Gasto a Nov.'!#REF!</definedName>
    <definedName name="XRefPaste153Row" hidden="1">#REF!</definedName>
    <definedName name="XRefPaste154" hidden="1">'[41]Movimiento de Activo Fijo'!#REF!</definedName>
    <definedName name="XRefPaste154Row" hidden="1">#REF!</definedName>
    <definedName name="XRefPaste155" hidden="1">'[41]Prueba Gasto a Nov.'!#REF!</definedName>
    <definedName name="XRefPaste155Row" hidden="1">#REF!</definedName>
    <definedName name="XRefPaste156" hidden="1">'[41]Movimiento de Activo Fijo'!#REF!</definedName>
    <definedName name="XRefPaste156Row" hidden="1">#REF!</definedName>
    <definedName name="XRefPaste157" hidden="1">'[41]Prueba Gasto a Nov.'!#REF!</definedName>
    <definedName name="XRefPaste157Row" hidden="1">#REF!</definedName>
    <definedName name="XRefPaste158" hidden="1">'[41]Movimiento de Activo Fijo'!#REF!</definedName>
    <definedName name="XRefPaste158Row" hidden="1">#REF!</definedName>
    <definedName name="XRefPaste159" hidden="1">'[41]Prueba Gasto a Nov.'!#REF!</definedName>
    <definedName name="XRefPaste159Row" hidden="1">#REF!</definedName>
    <definedName name="XRefPaste15Row" hidden="1">#REF!</definedName>
    <definedName name="XRefPaste16" hidden="1">'[41]Movimiento de Activo Fijo'!#REF!</definedName>
    <definedName name="XRefPaste160" hidden="1">'[41]Movimiento de Activo Fijo'!#REF!</definedName>
    <definedName name="XRefPaste160Row" hidden="1">#REF!</definedName>
    <definedName name="XRefPaste161" hidden="1">'[41]Movimiento de Activo Fijo'!#REF!</definedName>
    <definedName name="XRefPaste161Row" hidden="1">#REF!</definedName>
    <definedName name="XRefPaste162" hidden="1">'[41]Prueba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'[41]Prueba Gasto a Nov.'!#REF!</definedName>
    <definedName name="XRefPaste166Row" hidden="1">#REF!</definedName>
    <definedName name="XRefPaste167" hidden="1">'[41]Prueba Gasto a Nov.'!#REF!</definedName>
    <definedName name="XRefPaste167Row" hidden="1">#REF!</definedName>
    <definedName name="XRefPaste168" hidden="1">'[41]Prueba Gasto a Nov.'!#REF!</definedName>
    <definedName name="XRefPaste168Row" hidden="1">#REF!</definedName>
    <definedName name="XRefPaste169" hidden="1">'[41]Prueba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'[41]Prueba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'[41]Prueba Gasto a Nov.'!#REF!</definedName>
    <definedName name="XRefPaste174Row" hidden="1">#REF!</definedName>
    <definedName name="XRefPaste175" hidden="1">'[41]Prueba Gasto a Nov.'!#REF!</definedName>
    <definedName name="XRefPaste175Row" hidden="1">#REF!</definedName>
    <definedName name="XRefPaste176" hidden="1">'[41]Prueba Gasto a Nov.'!#REF!</definedName>
    <definedName name="XRefPaste176Row" hidden="1">#REF!</definedName>
    <definedName name="XRefPaste177" hidden="1">'[41]Prueba Gasto a Nov.'!#REF!</definedName>
    <definedName name="XRefPaste177Row" hidden="1">#REF!</definedName>
    <definedName name="XRefPaste178" hidden="1">'[41]Prueba Gasto a Nov.'!#REF!</definedName>
    <definedName name="XRefPaste178Row" hidden="1">#REF!</definedName>
    <definedName name="XRefPaste179" hidden="1">'[41]Prueba Gasto a Nov.'!#REF!</definedName>
    <definedName name="XRefPaste179Row" hidden="1">#REF!</definedName>
    <definedName name="XRefPaste17Row" hidden="1">#REF!</definedName>
    <definedName name="XRefPaste18" hidden="1">'[41]Movimiento de Activo Fijo'!#REF!</definedName>
    <definedName name="XRefPaste180" hidden="1">'[41]Prueba Gasto a Nov.'!#REF!</definedName>
    <definedName name="XRefPaste180Row" hidden="1">#REF!</definedName>
    <definedName name="XRefPaste181" hidden="1">'[41]Prueba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'[41]Movimiento de Activo Fijo'!#REF!</definedName>
    <definedName name="XRefPaste184Row" hidden="1">#REF!</definedName>
    <definedName name="XRefPaste185" hidden="1">'[41]Prueba Gasto a Nov.'!#REF!</definedName>
    <definedName name="XRefPaste185Row" hidden="1">#REF!</definedName>
    <definedName name="XRefPaste186" hidden="1">'[41]Movimiento de Activo Fijo'!#REF!</definedName>
    <definedName name="XRefPaste186Row" hidden="1">#REF!</definedName>
    <definedName name="XRefPaste187" hidden="1">'[41]Prueba Gasto a Nov.'!#REF!</definedName>
    <definedName name="XRefPaste187Row" hidden="1">#REF!</definedName>
    <definedName name="XRefPaste188" hidden="1">'[41]Movimiento de Activo Fijo'!#REF!</definedName>
    <definedName name="XRefPaste188Row" hidden="1">#REF!</definedName>
    <definedName name="XRefPaste189" hidden="1">'[41]Movimiento de Activo Fijo'!#REF!</definedName>
    <definedName name="XRefPaste189Row" hidden="1">#REF!</definedName>
    <definedName name="XRefPaste18Row" hidden="1">#REF!</definedName>
    <definedName name="XRefPaste19" hidden="1">'[41]Movimiento de Activo Fijo'!#REF!</definedName>
    <definedName name="XRefPaste190" hidden="1">'[41]Prueba Gasto a Nov.'!#REF!</definedName>
    <definedName name="XRefPaste190Row" hidden="1">#REF!</definedName>
    <definedName name="XRefPaste191" hidden="1">'[41]Movimiento de Activo Fijo'!#REF!</definedName>
    <definedName name="XRefPaste191Row" hidden="1">#REF!</definedName>
    <definedName name="XRefPaste192" hidden="1">'[41]Prueba Gasto a Nov.'!#REF!</definedName>
    <definedName name="XRefPaste192Row" hidden="1">#REF!</definedName>
    <definedName name="XRefPaste193" hidden="1">'[41]Movimiento de Activo Fijo'!#REF!</definedName>
    <definedName name="XRefPaste193Row" hidden="1">#REF!</definedName>
    <definedName name="XRefPaste194" hidden="1">'[41]Movimiento de Activo Fijo'!#REF!</definedName>
    <definedName name="XRefPaste194Row" hidden="1">#REF!</definedName>
    <definedName name="XRefPaste195" hidden="1">'[41]Prueba Gasto a Nov.'!#REF!</definedName>
    <definedName name="XRefPaste195Row" hidden="1">#REF!</definedName>
    <definedName name="XRefPaste196" hidden="1">'[41]Movimiento de Activo Fijo'!#REF!</definedName>
    <definedName name="XRefPaste196Row" hidden="1">#REF!</definedName>
    <definedName name="XRefPaste197" hidden="1">'[41]Prueba Gasto a Nov.'!#REF!</definedName>
    <definedName name="XRefPaste197Row" hidden="1">#REF!</definedName>
    <definedName name="XRefPaste198" hidden="1">'[41]Prueba Gasto a Nov.'!#REF!</definedName>
    <definedName name="XRefPaste198Row" hidden="1">#REF!</definedName>
    <definedName name="XRefPaste199" hidden="1">'[41]Movimiento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'[41]Movimiento de Activo Fijo'!#REF!</definedName>
    <definedName name="XRefPaste200" hidden="1">'[41]Prueba Gasto a Nov.'!#REF!</definedName>
    <definedName name="XRefPaste200Row" hidden="1">#REF!</definedName>
    <definedName name="XRefPaste201" hidden="1">'[41]Movimiento de Activo Fijo'!#REF!</definedName>
    <definedName name="XRefPaste201Row" hidden="1">#REF!</definedName>
    <definedName name="XRefPaste202" hidden="1">'[41]Movimiento de Activo Fijo'!#REF!</definedName>
    <definedName name="XRefPaste202Row" hidden="1">#REF!</definedName>
    <definedName name="XRefPaste203" hidden="1">'[41]Prueba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'[41]Movimiento de Activo Fijo'!#REF!</definedName>
    <definedName name="XRefPaste205Row" hidden="1">#REF!</definedName>
    <definedName name="XRefPaste206" hidden="1">'[41]Movimiento de Activo Fijo'!#REF!</definedName>
    <definedName name="XRefPaste206Row" hidden="1">#REF!</definedName>
    <definedName name="XRefPaste207" hidden="1">'[41]Movimiento de Activo Fijo'!#REF!</definedName>
    <definedName name="XRefPaste207Row" hidden="1">#REF!</definedName>
    <definedName name="XRefPaste208" hidden="1">'[41]Movimiento de Activo Fijo'!#REF!</definedName>
    <definedName name="XRefPaste208Row" hidden="1">#REF!</definedName>
    <definedName name="XRefPaste209" hidden="1">'[41]Movimiento de Activo Fijo'!#REF!</definedName>
    <definedName name="XRefPaste209Row" hidden="1">#REF!</definedName>
    <definedName name="XRefPaste20Row" hidden="1">#REF!</definedName>
    <definedName name="XRefPaste21" hidden="1">'[46]Prueba Global de Depreciación'!#REF!</definedName>
    <definedName name="XRefPaste210" hidden="1">'[41]Movimiento de Activo Fijo'!#REF!</definedName>
    <definedName name="XRefPaste210Row" hidden="1">#REF!</definedName>
    <definedName name="XRefPaste211" hidden="1">'[41]Movimiento de Activo Fijo'!#REF!</definedName>
    <definedName name="XRefPaste211Row" hidden="1">#REF!</definedName>
    <definedName name="XRefPaste212" hidden="1">'[41]Movimiento de Activo Fijo'!#REF!</definedName>
    <definedName name="XRefPaste212Row" hidden="1">#REF!</definedName>
    <definedName name="XRefPaste213" hidden="1">'[41]Movimiento de Activo Fijo'!#REF!</definedName>
    <definedName name="XRefPaste213Row" hidden="1">#REF!</definedName>
    <definedName name="XRefPaste214" hidden="1">'[41]Movimiento de Activo Fijo'!#REF!</definedName>
    <definedName name="XRefPaste214Row" hidden="1">#REF!</definedName>
    <definedName name="XRefPaste215" hidden="1">'[41]Movimiento de Activo Fijo'!#REF!</definedName>
    <definedName name="XRefPaste215Row" hidden="1">#REF!</definedName>
    <definedName name="XRefPaste216" hidden="1">'[41]Movimiento de Activo Fijo'!#REF!</definedName>
    <definedName name="XRefPaste216Row" hidden="1">#REF!</definedName>
    <definedName name="XRefPaste217" hidden="1">'[41]Movimiento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'[41]Prueba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'[41]Prueba Gasto a Nov.'!#REF!</definedName>
    <definedName name="XRefPaste223Row" hidden="1">#REF!</definedName>
    <definedName name="XRefPaste224" hidden="1">'[41]Prueba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'[41]Prueba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'[41]Movimiento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'[41]Movimiento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'[41]Movimiento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'[41]Movimiento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'[41]Movimiento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'[41]Movimiento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'[41]Movimiento de Activo Fijo'!#REF!</definedName>
    <definedName name="XRefPaste33Row" hidden="1">#REF!</definedName>
    <definedName name="XRefPaste34" hidden="1">'[41]Movimiento de Activo Fijo'!#REF!</definedName>
    <definedName name="XRefPaste34Row" hidden="1">#REF!</definedName>
    <definedName name="XRefPaste35" hidden="1">'[41]Movimiento de Activo Fijo'!#REF!</definedName>
    <definedName name="XRefPaste35Row" hidden="1">#REF!</definedName>
    <definedName name="XRefPaste36" hidden="1">'[41]Movimiento de Activo Fijo'!#REF!</definedName>
    <definedName name="XRefPaste36Row" hidden="1">#REF!</definedName>
    <definedName name="XRefPaste37" hidden="1">'[41]Movimiento de Activo Fijo'!#REF!</definedName>
    <definedName name="XRefPaste37Row" hidden="1">#REF!</definedName>
    <definedName name="XRefPaste38" hidden="1">'[41]Movimiento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[50]XREF!#REF!</definedName>
    <definedName name="XRefPaste4" hidden="1">#REF!</definedName>
    <definedName name="XRefPaste40" hidden="1">#REF!</definedName>
    <definedName name="XRefPaste40Row" hidden="1">#REF!</definedName>
    <definedName name="XRefPaste41" hidden="1">'[41]Movimiento de Activo Fijo'!#REF!</definedName>
    <definedName name="XRefPaste41Row" hidden="1">#REF!</definedName>
    <definedName name="XRefPaste42" hidden="1">'[41]Movimiento de Activo Fijo'!#REF!</definedName>
    <definedName name="XRefPaste42Row" hidden="1">#REF!</definedName>
    <definedName name="XRefPaste43" hidden="1">'[41]Movimiento de Activo Fijo'!#REF!</definedName>
    <definedName name="XRefPaste43Row" hidden="1">#REF!</definedName>
    <definedName name="XRefPaste44" hidden="1">'[41]Movimiento de Activo Fijo'!#REF!</definedName>
    <definedName name="XRefPaste44Row" hidden="1">#REF!</definedName>
    <definedName name="XRefPaste45" hidden="1">'[41]Movimiento de Activo Fijo'!#REF!</definedName>
    <definedName name="XRefPaste45Row" hidden="1">#REF!</definedName>
    <definedName name="XRefPaste46" hidden="1">'[41]Movimiento de Activo Fijo'!#REF!</definedName>
    <definedName name="XRefPaste46Row" hidden="1">#REF!</definedName>
    <definedName name="XRefPaste47" hidden="1">'[41]Movimiento de Activo Fijo'!#REF!</definedName>
    <definedName name="XRefPaste47Row" hidden="1">#REF!</definedName>
    <definedName name="XRefPaste48" hidden="1">'[41]Movimiento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[56]XREF!#REF!</definedName>
    <definedName name="XRefPaste5" hidden="1">'[41]Prueba Gasto a Nov.'!#REF!</definedName>
    <definedName name="XRefPaste50" hidden="1">'[41]Movimiento de Activo Fijo'!#REF!</definedName>
    <definedName name="XRefPaste50Row" hidden="1">#REF!</definedName>
    <definedName name="XRefPaste51" hidden="1">'[41]Movimiento de Activo Fijo'!#REF!</definedName>
    <definedName name="XRefPaste51Row" hidden="1">#REF!</definedName>
    <definedName name="XRefPaste52" hidden="1">'[41]Movimiento de Activo Fijo'!#REF!</definedName>
    <definedName name="XRefPaste52Row" hidden="1">#REF!</definedName>
    <definedName name="XRefPaste53" hidden="1">'[41]Movimiento de Activo Fijo'!#REF!</definedName>
    <definedName name="XRefPaste53Row" hidden="1">#REF!</definedName>
    <definedName name="XRefPaste54" hidden="1">'[41]Movimiento de Activo Fijo'!#REF!</definedName>
    <definedName name="XRefPaste54Row" hidden="1">#REF!</definedName>
    <definedName name="XRefPaste55" hidden="1">'[41]Movimiento de Activo Fijo'!#REF!</definedName>
    <definedName name="XRefPaste55Row" hidden="1">#REF!</definedName>
    <definedName name="XRefPaste56" hidden="1">'[41]Movimiento de Activo Fijo'!#REF!</definedName>
    <definedName name="XRefPaste56Row" hidden="1">#REF!</definedName>
    <definedName name="XRefPaste57" hidden="1">'[41]Movimiento de Activo Fijo'!#REF!</definedName>
    <definedName name="XRefPaste57Row" hidden="1">#REF!</definedName>
    <definedName name="XRefPaste58" hidden="1">'[41]Movimiento de Activo Fijo'!#REF!</definedName>
    <definedName name="XRefPaste58Row" hidden="1">#REF!</definedName>
    <definedName name="XRefPaste59" hidden="1">'[41]Movimiento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'[41]Prueba Gasto a Nov.'!#REF!</definedName>
    <definedName name="XRefPaste61Row" hidden="1">#REF!</definedName>
    <definedName name="XRefPaste62" hidden="1">'[41]Movimiento de Activo Fijo'!#REF!</definedName>
    <definedName name="XRefPaste62Row" hidden="1">#REF!</definedName>
    <definedName name="XRefPaste63" hidden="1">'[41]Movimiento de Activo Fijo'!#REF!</definedName>
    <definedName name="XRefPaste63Row" hidden="1">#REF!</definedName>
    <definedName name="XRefPaste64" hidden="1">'[41]Prueba Gasto a Nov.'!#REF!</definedName>
    <definedName name="XRefPaste64Row" hidden="1">#REF!</definedName>
    <definedName name="XRefPaste65" hidden="1">'[41]Prueba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'[41]Prueba Gasto a Nov.'!#REF!</definedName>
    <definedName name="XRefPaste68Row" hidden="1">#REF!</definedName>
    <definedName name="XRefPaste69" hidden="1">'[41]Prueba Gasto a Nov.'!#REF!</definedName>
    <definedName name="XRefPaste69Row" hidden="1">#REF!</definedName>
    <definedName name="XRefPaste6Row" hidden="1">[50]XREF!#REF!</definedName>
    <definedName name="XRefPaste7" hidden="1">'[41]Movimiento de Activo Fijo'!#REF!</definedName>
    <definedName name="XRefPaste70" hidden="1">'[41]Prueba Gasto a Nov.'!#REF!</definedName>
    <definedName name="XRefPaste70Row" hidden="1">#REF!</definedName>
    <definedName name="XRefPaste71" hidden="1">'[41]Prueba Gasto a Nov.'!#REF!</definedName>
    <definedName name="XRefPaste71Row" hidden="1">#REF!</definedName>
    <definedName name="XRefPaste72" hidden="1">'[41]Prueba Gasto a Nov.'!#REF!</definedName>
    <definedName name="XRefPaste72Row" hidden="1">#REF!</definedName>
    <definedName name="XRefPaste73" hidden="1">'[41]Prueba Gasto a Nov.'!#REF!</definedName>
    <definedName name="XRefPaste73Row" hidden="1">#REF!</definedName>
    <definedName name="XRefPaste74" hidden="1">'[41]Prueba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'[41]Prueba Gasto a Nov.'!#REF!</definedName>
    <definedName name="XRefPaste76Row" hidden="1">#REF!</definedName>
    <definedName name="XRefPaste77" hidden="1">'[41]Prueba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'[41]Movimiento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'[41]Movimiento de Activo Fijo'!#REF!</definedName>
    <definedName name="XRefPaste80Row" hidden="1">#REF!</definedName>
    <definedName name="XRefPaste81" hidden="1">'[41]Movimiento de Activo Fijo'!#REF!</definedName>
    <definedName name="XRefPaste81Row" hidden="1">#REF!</definedName>
    <definedName name="XRefPaste82" hidden="1">'[41]Movimiento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'[41]Prueba Gasto a Nov.'!#REF!</definedName>
    <definedName name="XRefPaste84Row" hidden="1">#REF!</definedName>
    <definedName name="XRefPaste85" hidden="1">'[41]Prueba Gasto a Nov.'!#REF!</definedName>
    <definedName name="XRefPaste85Row" hidden="1">#REF!</definedName>
    <definedName name="XRefPaste86" hidden="1">'[41]Movimiento de Activo Fijo'!#REF!</definedName>
    <definedName name="XRefPaste86Row" hidden="1">#REF!</definedName>
    <definedName name="XRefPaste87" hidden="1">'[41]Prueba Gasto a Nov.'!#REF!</definedName>
    <definedName name="XRefPaste87Row" hidden="1">#REF!</definedName>
    <definedName name="XRefPaste88" hidden="1">'[41]Movimiento de Activo Fijo'!#REF!</definedName>
    <definedName name="XRefPaste88Row" hidden="1">#REF!</definedName>
    <definedName name="XRefPaste89" hidden="1">'[41]Prueba Gasto a Nov.'!#REF!</definedName>
    <definedName name="XRefPaste89Row" hidden="1">#REF!</definedName>
    <definedName name="XRefPaste8Row" hidden="1">#REF!</definedName>
    <definedName name="XRefPaste9" hidden="1">'[41]Movimiento de Activo Fijo'!#REF!</definedName>
    <definedName name="XRefPaste90" hidden="1">'[41]Prueba Gasto a Nov.'!#REF!</definedName>
    <definedName name="XRefPaste90Row" hidden="1">#REF!</definedName>
    <definedName name="XRefPaste91" hidden="1">'[41]Prueba Gasto a Nov.'!#REF!</definedName>
    <definedName name="XRefPaste91Row" hidden="1">#REF!</definedName>
    <definedName name="XRefPaste92" hidden="1">'[41]Prueba Gasto a Nov.'!#REF!</definedName>
    <definedName name="XRefPaste92Row" hidden="1">#REF!</definedName>
    <definedName name="XRefPaste93" hidden="1">'[41]Prueba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'[41]Prueba Gasto a Nov.'!#REF!</definedName>
    <definedName name="XRefPaste98Row" hidden="1">#REF!</definedName>
    <definedName name="XRefPaste99" hidden="1">'[41]Prueba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K31" i="1"/>
  <c r="I31" i="1"/>
  <c r="L31" i="1"/>
  <c r="G31" i="1"/>
  <c r="J31" i="1"/>
  <c r="L30" i="1"/>
  <c r="K30" i="1"/>
  <c r="J30" i="1"/>
  <c r="I30" i="1"/>
  <c r="G30" i="1"/>
  <c r="K27" i="1"/>
  <c r="I27" i="1"/>
  <c r="L27" i="1"/>
  <c r="G27" i="1"/>
  <c r="J27" i="1"/>
  <c r="L26" i="1"/>
  <c r="K26" i="1"/>
  <c r="I26" i="1"/>
  <c r="G26" i="1"/>
  <c r="J26" i="1"/>
  <c r="K25" i="1"/>
  <c r="I25" i="1"/>
  <c r="L25" i="1"/>
  <c r="G25" i="1"/>
  <c r="J25" i="1"/>
  <c r="L24" i="1"/>
  <c r="K24" i="1"/>
  <c r="J24" i="1"/>
  <c r="I24" i="1"/>
  <c r="G24" i="1"/>
  <c r="K18" i="1"/>
  <c r="I18" i="1"/>
  <c r="J18" i="1"/>
  <c r="L17" i="1"/>
  <c r="K17" i="1"/>
  <c r="I17" i="1"/>
  <c r="G17" i="1"/>
  <c r="J17" i="1"/>
  <c r="K16" i="1"/>
  <c r="L16" i="1" s="1"/>
  <c r="I16" i="1"/>
  <c r="G16" i="1"/>
  <c r="J16" i="1"/>
  <c r="L15" i="1"/>
  <c r="K14" i="1"/>
  <c r="I14" i="1"/>
  <c r="L14" i="1"/>
  <c r="G14" i="1"/>
  <c r="J14" i="1"/>
  <c r="K13" i="1"/>
  <c r="I13" i="1"/>
  <c r="L13" i="1"/>
  <c r="J13" i="1"/>
  <c r="K12" i="1"/>
  <c r="J12" i="1"/>
  <c r="I12" i="1"/>
  <c r="L12" i="1"/>
  <c r="G12" i="1"/>
  <c r="L9" i="1"/>
  <c r="K8" i="1"/>
  <c r="I8" i="1"/>
  <c r="L8" i="1"/>
  <c r="G8" i="1"/>
  <c r="J8" i="1"/>
  <c r="K7" i="1"/>
  <c r="I7" i="1"/>
  <c r="L7" i="1"/>
  <c r="G7" i="1"/>
  <c r="J7" i="1" l="1"/>
</calcChain>
</file>

<file path=xl/sharedStrings.xml><?xml version="1.0" encoding="utf-8"?>
<sst xmlns="http://schemas.openxmlformats.org/spreadsheetml/2006/main" count="46" uniqueCount="44">
  <si>
    <t>Estado de Situación Financiera</t>
  </si>
  <si>
    <t>Al 31 de Octubre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</si>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</sst>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A05765-1CBA-47F1-8A2A-DD70212E39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642938</xdr:colOff>
      <xdr:row>42</xdr:row>
      <xdr:rowOff>0</xdr:rowOff>
    </xdr:from>
    <xdr:to>
      <xdr:col>7</xdr:col>
      <xdr:colOff>648037</xdr:colOff>
      <xdr:row>50</xdr:row>
      <xdr:rowOff>47412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9BB9245-8316-4B36-847A-0E34299DAE9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688" y="7270750"/>
          <a:ext cx="4005599" cy="157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10.%20Octubre\Estados%20Financieros%20Octubre%202024\Estados%20Financieros%20Octubre%202024.xlsx" TargetMode="External"/><Relationship Id="rId1" Type="http://schemas.openxmlformats.org/officeDocument/2006/relationships/externalLinkPath" Target="/DGA/2024/10.%20Octubre/Estados%20Financieros%20Octubre%202024/Estados%20Financieros%20Octubre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Relationship Id="rId1" Type="http://schemas.openxmlformats.org/officeDocument/2006/relationships/externalLinkPath" Target="/DGA/2024/6.%20Junio/Estados%20Financieros/SISACNOC/Estado%20de%20Rendimiento%20Financiero%20al%2030%20de%20Junio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122023"/>
      <sheetName val="Flujo 202401"/>
      <sheetName val="Balanza 202410"/>
      <sheetName val="Balanza 202310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5">
          <cell r="O205">
            <v>6376749705.5599995</v>
          </cell>
          <cell r="Q205">
            <v>4322775226.5699997</v>
          </cell>
        </row>
        <row r="213">
          <cell r="O213">
            <v>208008709.84</v>
          </cell>
          <cell r="Q213">
            <v>39342235</v>
          </cell>
        </row>
        <row r="251">
          <cell r="O251">
            <v>73613.77</v>
          </cell>
        </row>
        <row r="253">
          <cell r="O253">
            <v>307073613.76999998</v>
          </cell>
          <cell r="Q253">
            <v>307150946</v>
          </cell>
        </row>
        <row r="265">
          <cell r="O265">
            <v>34609844.009999998</v>
          </cell>
          <cell r="Q265">
            <v>34609844.009999998</v>
          </cell>
        </row>
        <row r="296">
          <cell r="O296">
            <v>2135083684.23</v>
          </cell>
          <cell r="Q296">
            <v>2129884782</v>
          </cell>
        </row>
        <row r="311">
          <cell r="O311">
            <v>193777216.28</v>
          </cell>
          <cell r="Q311">
            <v>324672179</v>
          </cell>
        </row>
        <row r="333">
          <cell r="O333">
            <v>12663504.479999999</v>
          </cell>
          <cell r="Q333">
            <v>90761643</v>
          </cell>
        </row>
        <row r="342">
          <cell r="O342">
            <v>29429090.390000001</v>
          </cell>
          <cell r="Q342">
            <v>45817585</v>
          </cell>
        </row>
        <row r="348">
          <cell r="O348">
            <v>601923156.05999994</v>
          </cell>
          <cell r="Q348">
            <v>384944260</v>
          </cell>
        </row>
        <row r="356">
          <cell r="O356">
            <v>10698143.899999999</v>
          </cell>
          <cell r="Q356">
            <v>17348024</v>
          </cell>
        </row>
        <row r="382">
          <cell r="O382">
            <v>535230938.37</v>
          </cell>
          <cell r="Q382">
            <v>41087286.57</v>
          </cell>
        </row>
      </sheetData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1647695662.22</v>
          </cell>
          <cell r="J41">
            <v>1.1000000000000001</v>
          </cell>
        </row>
        <row r="42">
          <cell r="I42">
            <v>16898690.34</v>
          </cell>
          <cell r="J42">
            <v>1.1000000000000001</v>
          </cell>
        </row>
        <row r="43">
          <cell r="I43">
            <v>34187972.18</v>
          </cell>
          <cell r="J43">
            <v>1.1000000000000001</v>
          </cell>
        </row>
        <row r="44">
          <cell r="I44">
            <v>51910790.759999998</v>
          </cell>
          <cell r="J44">
            <v>1.1000000000000001</v>
          </cell>
        </row>
        <row r="45">
          <cell r="I45">
            <v>1253023.55</v>
          </cell>
          <cell r="J45">
            <v>1.1000000000000001</v>
          </cell>
        </row>
        <row r="46">
          <cell r="I46">
            <v>30843936.010000002</v>
          </cell>
          <cell r="J46">
            <v>1.1000000000000001</v>
          </cell>
        </row>
        <row r="47">
          <cell r="I47">
            <v>2072068661.8900001</v>
          </cell>
          <cell r="J47">
            <v>1.1000000000000001</v>
          </cell>
        </row>
        <row r="48">
          <cell r="I48">
            <v>0.11</v>
          </cell>
          <cell r="J48">
            <v>1.1000000000000001</v>
          </cell>
        </row>
        <row r="49">
          <cell r="I49">
            <v>57969299.280000001</v>
          </cell>
          <cell r="J49">
            <v>1.1000000000000001</v>
          </cell>
        </row>
        <row r="50">
          <cell r="I50">
            <v>3164074994.3899999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18177041.890000001</v>
          </cell>
          <cell r="J52">
            <v>1.1000000000000001</v>
          </cell>
        </row>
        <row r="53">
          <cell r="I53">
            <v>127131450.93000001</v>
          </cell>
          <cell r="J53">
            <v>1.1000000000000001</v>
          </cell>
        </row>
        <row r="54">
          <cell r="I54">
            <v>18688016.84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0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37994718.200000003</v>
          </cell>
          <cell r="J62">
            <v>1.2</v>
          </cell>
        </row>
        <row r="63">
          <cell r="I63">
            <v>29974195.989999998</v>
          </cell>
          <cell r="J63">
            <v>1.2</v>
          </cell>
        </row>
        <row r="64">
          <cell r="I64">
            <v>6728074.9500000002</v>
          </cell>
          <cell r="J64">
            <v>1.2</v>
          </cell>
        </row>
        <row r="65">
          <cell r="I65">
            <v>118834425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823637608.29999995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467265990.79000002</v>
          </cell>
          <cell r="J76">
            <v>1.9</v>
          </cell>
        </row>
        <row r="77">
          <cell r="I77">
            <v>23621214.280000001</v>
          </cell>
          <cell r="J77">
            <v>1.9</v>
          </cell>
        </row>
        <row r="78">
          <cell r="I78">
            <v>284587559.83999997</v>
          </cell>
          <cell r="J78">
            <v>1.9</v>
          </cell>
        </row>
        <row r="79">
          <cell r="I79">
            <v>383062672.72000003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147306667.66999999</v>
          </cell>
          <cell r="J82">
            <v>1.9</v>
          </cell>
        </row>
        <row r="83">
          <cell r="I83">
            <v>-326882789.39999998</v>
          </cell>
          <cell r="J83">
            <v>1.9</v>
          </cell>
        </row>
        <row r="84">
          <cell r="I84">
            <v>-93631599.060000002</v>
          </cell>
          <cell r="J84">
            <v>1.9</v>
          </cell>
        </row>
        <row r="85">
          <cell r="I85">
            <v>-2307.58</v>
          </cell>
          <cell r="J85">
            <v>1.9</v>
          </cell>
        </row>
        <row r="86">
          <cell r="I86">
            <v>-350239931.42000002</v>
          </cell>
          <cell r="J86">
            <v>1.9</v>
          </cell>
        </row>
        <row r="87">
          <cell r="I87">
            <v>-696815845.64999998</v>
          </cell>
          <cell r="J87">
            <v>1.9</v>
          </cell>
        </row>
        <row r="88">
          <cell r="I88">
            <v>-2115644.23</v>
          </cell>
          <cell r="J88">
            <v>1.9</v>
          </cell>
        </row>
        <row r="89">
          <cell r="I89">
            <v>-1470313.88</v>
          </cell>
          <cell r="J89">
            <v>1.9</v>
          </cell>
        </row>
        <row r="90">
          <cell r="I90">
            <v>-327491783.55000001</v>
          </cell>
          <cell r="J90">
            <v>1.9</v>
          </cell>
        </row>
        <row r="91">
          <cell r="I91">
            <v>-14605862.51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1.1100000000000001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-75401914.819999993</v>
          </cell>
          <cell r="J99">
            <v>2.4</v>
          </cell>
        </row>
        <row r="100">
          <cell r="I100">
            <v>-4618423.8</v>
          </cell>
          <cell r="J100">
            <v>2.4</v>
          </cell>
        </row>
        <row r="101">
          <cell r="I101">
            <v>-7497102.1399999997</v>
          </cell>
          <cell r="J101">
            <v>2.1</v>
          </cell>
        </row>
        <row r="102">
          <cell r="I102">
            <v>-4154428.56</v>
          </cell>
          <cell r="J102">
            <v>2.1</v>
          </cell>
        </row>
        <row r="103">
          <cell r="I103">
            <v>-17532.560000000001</v>
          </cell>
          <cell r="J103">
            <v>2.4</v>
          </cell>
        </row>
        <row r="104">
          <cell r="I104">
            <v>-149645.57999999999</v>
          </cell>
          <cell r="J104">
            <v>2.4</v>
          </cell>
        </row>
        <row r="105">
          <cell r="I105">
            <v>-80765750.420000002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-823919.61</v>
          </cell>
          <cell r="J107">
            <v>2.1</v>
          </cell>
        </row>
        <row r="108">
          <cell r="I108">
            <v>-25610744.739999998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-142583.92000000001</v>
          </cell>
          <cell r="J110">
            <v>2.1</v>
          </cell>
        </row>
        <row r="111">
          <cell r="I111">
            <v>-32692.6</v>
          </cell>
          <cell r="J111">
            <v>2.1</v>
          </cell>
        </row>
        <row r="112">
          <cell r="I112">
            <v>0</v>
          </cell>
          <cell r="J112">
            <v>2.1</v>
          </cell>
        </row>
        <row r="113">
          <cell r="I113">
            <v>0</v>
          </cell>
          <cell r="J113">
            <v>2.2000000000000002</v>
          </cell>
        </row>
        <row r="114">
          <cell r="I114">
            <v>-20619687.239999998</v>
          </cell>
          <cell r="J114">
            <v>2.2000000000000002</v>
          </cell>
        </row>
        <row r="115">
          <cell r="I115">
            <v>0</v>
          </cell>
          <cell r="J115">
            <v>2.2000000000000002</v>
          </cell>
        </row>
        <row r="116">
          <cell r="I116">
            <v>-7234069.4699999997</v>
          </cell>
          <cell r="J116">
            <v>2.2000000000000002</v>
          </cell>
        </row>
        <row r="117">
          <cell r="I117">
            <v>-1358.89</v>
          </cell>
          <cell r="J117">
            <v>2.2000000000000002</v>
          </cell>
        </row>
        <row r="118">
          <cell r="I118">
            <v>-6311861.2400000002</v>
          </cell>
          <cell r="J118">
            <v>2.2000000000000002</v>
          </cell>
        </row>
        <row r="119">
          <cell r="I119">
            <v>-6095872.3399999999</v>
          </cell>
          <cell r="J119">
            <v>2.2000000000000002</v>
          </cell>
        </row>
        <row r="120">
          <cell r="I120">
            <v>-35115.120000000003</v>
          </cell>
          <cell r="J120">
            <v>2.4</v>
          </cell>
        </row>
        <row r="121">
          <cell r="I121">
            <v>66477.070000000007</v>
          </cell>
          <cell r="J121">
            <v>2.4</v>
          </cell>
        </row>
        <row r="122">
          <cell r="I122">
            <v>-5671697.3200000003</v>
          </cell>
          <cell r="J122">
            <v>2.4</v>
          </cell>
        </row>
        <row r="123">
          <cell r="I123">
            <v>-4441701.2300000004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0</v>
          </cell>
          <cell r="J125">
            <v>2.2000000000000002</v>
          </cell>
        </row>
        <row r="126">
          <cell r="I126">
            <v>-8975691</v>
          </cell>
          <cell r="J126">
            <v>2.1</v>
          </cell>
        </row>
        <row r="127">
          <cell r="I127">
            <v>0</v>
          </cell>
          <cell r="J127">
            <v>2.6</v>
          </cell>
        </row>
        <row r="128">
          <cell r="I128">
            <v>-271382.53999999998</v>
          </cell>
          <cell r="J128">
            <v>2.6</v>
          </cell>
        </row>
        <row r="129">
          <cell r="I129">
            <v>-355203381.41000003</v>
          </cell>
          <cell r="J129">
            <v>2.5</v>
          </cell>
        </row>
        <row r="130">
          <cell r="I130">
            <v>-218403.57</v>
          </cell>
          <cell r="J130">
            <v>2.6</v>
          </cell>
        </row>
        <row r="131">
          <cell r="I131">
            <v>-17969902.5</v>
          </cell>
          <cell r="J131">
            <v>2.6</v>
          </cell>
        </row>
        <row r="132">
          <cell r="I132">
            <v>-207140.05</v>
          </cell>
          <cell r="J132">
            <v>2.6</v>
          </cell>
        </row>
        <row r="133">
          <cell r="I133">
            <v>-124574035.03</v>
          </cell>
          <cell r="J133">
            <v>2.6</v>
          </cell>
        </row>
        <row r="134">
          <cell r="I134">
            <v>-2557415.2999999998</v>
          </cell>
          <cell r="J134">
            <v>2.6</v>
          </cell>
        </row>
        <row r="135">
          <cell r="I135">
            <v>-32290521.120000001</v>
          </cell>
          <cell r="J135">
            <v>2.6</v>
          </cell>
        </row>
        <row r="136">
          <cell r="I136">
            <v>-2210139.39</v>
          </cell>
          <cell r="J136">
            <v>2.6</v>
          </cell>
        </row>
        <row r="137">
          <cell r="I137">
            <v>-109183.7</v>
          </cell>
          <cell r="J137">
            <v>2.6</v>
          </cell>
        </row>
        <row r="138">
          <cell r="I138">
            <v>0</v>
          </cell>
          <cell r="J138">
            <v>2.2000000000000002</v>
          </cell>
        </row>
        <row r="139">
          <cell r="I139">
            <v>-378433537.06</v>
          </cell>
          <cell r="J139">
            <v>2.2999999999999998</v>
          </cell>
        </row>
        <row r="140">
          <cell r="I140">
            <v>-19377715.489999998</v>
          </cell>
          <cell r="J140">
            <v>2.2999999999999998</v>
          </cell>
        </row>
        <row r="141">
          <cell r="I141">
            <v>-2587921627.2199998</v>
          </cell>
          <cell r="J141">
            <v>3.1</v>
          </cell>
        </row>
        <row r="142">
          <cell r="I142">
            <v>-3666920706.1999998</v>
          </cell>
          <cell r="J142">
            <v>3.2</v>
          </cell>
        </row>
        <row r="143">
          <cell r="I143">
            <v>0</v>
          </cell>
          <cell r="J143" t="str">
            <v>*</v>
          </cell>
        </row>
        <row r="144">
          <cell r="I144">
            <v>-43325190</v>
          </cell>
          <cell r="J144">
            <v>4.2</v>
          </cell>
        </row>
        <row r="145">
          <cell r="I145">
            <v>-2852448.26</v>
          </cell>
          <cell r="J145">
            <v>4.2</v>
          </cell>
        </row>
        <row r="146">
          <cell r="I146">
            <v>-171372504.74000001</v>
          </cell>
          <cell r="J146">
            <v>4.4000000000000004</v>
          </cell>
        </row>
        <row r="147">
          <cell r="I147">
            <v>-3252970.29</v>
          </cell>
          <cell r="J147">
            <v>4.4000000000000004</v>
          </cell>
        </row>
        <row r="148">
          <cell r="I148">
            <v>-8723832.1799999997</v>
          </cell>
          <cell r="J148">
            <v>4.4000000000000004</v>
          </cell>
        </row>
        <row r="149">
          <cell r="I149">
            <v>-3966801101.4499998</v>
          </cell>
          <cell r="J149">
            <v>4.0999999999999996</v>
          </cell>
        </row>
        <row r="150">
          <cell r="I150">
            <v>-15895907.07</v>
          </cell>
          <cell r="J150">
            <v>4.4000000000000004</v>
          </cell>
        </row>
        <row r="151">
          <cell r="I151">
            <v>-66026520.259999998</v>
          </cell>
          <cell r="J151">
            <v>4.2</v>
          </cell>
        </row>
        <row r="152">
          <cell r="I152">
            <v>-31919850</v>
          </cell>
          <cell r="J152">
            <v>4.2</v>
          </cell>
        </row>
        <row r="153">
          <cell r="I153">
            <v>-53822700.719999999</v>
          </cell>
          <cell r="J153">
            <v>4.2</v>
          </cell>
        </row>
        <row r="154">
          <cell r="I154">
            <v>-1680516</v>
          </cell>
          <cell r="J154">
            <v>4.2</v>
          </cell>
        </row>
        <row r="155">
          <cell r="I155">
            <v>-3218450</v>
          </cell>
          <cell r="J155">
            <v>4.2</v>
          </cell>
        </row>
        <row r="156">
          <cell r="I156">
            <v>-2451334.7999999998</v>
          </cell>
          <cell r="J156">
            <v>4.2</v>
          </cell>
        </row>
        <row r="157">
          <cell r="I157">
            <v>-333179142.27999997</v>
          </cell>
          <cell r="J157">
            <v>4.0999999999999996</v>
          </cell>
        </row>
        <row r="158">
          <cell r="I158">
            <v>-18568720</v>
          </cell>
          <cell r="J158">
            <v>4.2</v>
          </cell>
        </row>
        <row r="159">
          <cell r="I159">
            <v>-30207952.379999999</v>
          </cell>
          <cell r="J159">
            <v>4.2</v>
          </cell>
        </row>
        <row r="160">
          <cell r="I160">
            <v>-1687635.38</v>
          </cell>
          <cell r="J160">
            <v>4.2</v>
          </cell>
        </row>
        <row r="161">
          <cell r="I161">
            <v>-38288.25</v>
          </cell>
          <cell r="J161">
            <v>4.4000000000000004</v>
          </cell>
        </row>
        <row r="162">
          <cell r="I162">
            <v>-1676449</v>
          </cell>
          <cell r="J162">
            <v>4.3</v>
          </cell>
        </row>
        <row r="163">
          <cell r="I163">
            <v>-30889010</v>
          </cell>
          <cell r="J163">
            <v>4.2</v>
          </cell>
        </row>
        <row r="164">
          <cell r="I164">
            <v>-110942874.61</v>
          </cell>
          <cell r="J164">
            <v>4.2</v>
          </cell>
        </row>
        <row r="165">
          <cell r="I165">
            <v>-69420.600000000006</v>
          </cell>
          <cell r="J165">
            <v>4.2</v>
          </cell>
        </row>
        <row r="166">
          <cell r="I166">
            <v>-4852834.3</v>
          </cell>
          <cell r="J166">
            <v>4.2</v>
          </cell>
        </row>
        <row r="167">
          <cell r="I167">
            <v>-1645549.02</v>
          </cell>
          <cell r="J167">
            <v>4.2</v>
          </cell>
        </row>
        <row r="168">
          <cell r="I168">
            <v>-3078769.6</v>
          </cell>
          <cell r="J168">
            <v>4.4000000000000004</v>
          </cell>
        </row>
        <row r="169">
          <cell r="I169">
            <v>-4220680</v>
          </cell>
          <cell r="J169">
            <v>4.2</v>
          </cell>
        </row>
        <row r="170">
          <cell r="I170">
            <v>-41186243.189999998</v>
          </cell>
          <cell r="J170">
            <v>4.2</v>
          </cell>
        </row>
        <row r="171">
          <cell r="I171">
            <v>-18590600</v>
          </cell>
          <cell r="J171">
            <v>4.2</v>
          </cell>
        </row>
        <row r="172">
          <cell r="I172">
            <v>-460000</v>
          </cell>
          <cell r="J172">
            <v>4.2</v>
          </cell>
        </row>
        <row r="173">
          <cell r="I173">
            <v>-250000</v>
          </cell>
          <cell r="J173">
            <v>4.2</v>
          </cell>
        </row>
        <row r="174">
          <cell r="I174">
            <v>-745653.17</v>
          </cell>
          <cell r="J174">
            <v>4.2</v>
          </cell>
        </row>
        <row r="175">
          <cell r="I175">
            <v>-163700</v>
          </cell>
          <cell r="J175">
            <v>4.2</v>
          </cell>
        </row>
        <row r="176">
          <cell r="I176">
            <v>25893362.66</v>
          </cell>
          <cell r="J176">
            <v>4.2</v>
          </cell>
        </row>
        <row r="177">
          <cell r="I177">
            <v>-0.04</v>
          </cell>
          <cell r="J177">
            <v>4.4000000000000004</v>
          </cell>
        </row>
        <row r="178">
          <cell r="I178">
            <v>-6968.53</v>
          </cell>
          <cell r="J178">
            <v>4.4000000000000004</v>
          </cell>
        </row>
        <row r="179">
          <cell r="I179">
            <v>-500</v>
          </cell>
          <cell r="J179">
            <v>4.4000000000000004</v>
          </cell>
        </row>
        <row r="180">
          <cell r="I180">
            <v>-71184620.950000003</v>
          </cell>
          <cell r="J180">
            <v>4.4000000000000004</v>
          </cell>
        </row>
        <row r="181">
          <cell r="I181">
            <v>-3273338256.4400001</v>
          </cell>
          <cell r="J181">
            <v>4.3</v>
          </cell>
        </row>
        <row r="182">
          <cell r="I182">
            <v>-12495100.07</v>
          </cell>
          <cell r="J182" t="str">
            <v>*</v>
          </cell>
        </row>
        <row r="183">
          <cell r="I183">
            <v>27044777</v>
          </cell>
          <cell r="J183">
            <v>5.0999999999999996</v>
          </cell>
        </row>
        <row r="184">
          <cell r="I184">
            <v>1631264914.46</v>
          </cell>
          <cell r="J184">
            <v>5.0999999999999996</v>
          </cell>
        </row>
        <row r="185">
          <cell r="I185">
            <v>150000</v>
          </cell>
          <cell r="J185">
            <v>5.0999999999999996</v>
          </cell>
        </row>
        <row r="186">
          <cell r="I186">
            <v>403578316.19999999</v>
          </cell>
          <cell r="J186">
            <v>5.0999999999999996</v>
          </cell>
        </row>
        <row r="187">
          <cell r="I187">
            <v>60000</v>
          </cell>
          <cell r="J187">
            <v>5.0999999999999996</v>
          </cell>
        </row>
        <row r="188">
          <cell r="I188">
            <v>28322764.719999999</v>
          </cell>
          <cell r="J188">
            <v>5.0999999999999996</v>
          </cell>
        </row>
        <row r="189">
          <cell r="I189">
            <v>97628938.340000004</v>
          </cell>
          <cell r="J189">
            <v>5.0999999999999996</v>
          </cell>
        </row>
        <row r="190">
          <cell r="I190">
            <v>554332898.75999999</v>
          </cell>
          <cell r="J190">
            <v>5.0999999999999996</v>
          </cell>
        </row>
        <row r="191">
          <cell r="I191">
            <v>189774839.53</v>
          </cell>
          <cell r="J191">
            <v>5.0999999999999996</v>
          </cell>
        </row>
        <row r="192">
          <cell r="I192">
            <v>90460242.329999998</v>
          </cell>
          <cell r="J192">
            <v>5.0999999999999996</v>
          </cell>
        </row>
        <row r="193">
          <cell r="I193">
            <v>6433934.4699999997</v>
          </cell>
          <cell r="J193">
            <v>5.0999999999999996</v>
          </cell>
        </row>
        <row r="194">
          <cell r="I194">
            <v>187630183.37</v>
          </cell>
          <cell r="J194">
            <v>5.0999999999999996</v>
          </cell>
        </row>
        <row r="195">
          <cell r="I195">
            <v>119447607.48999999</v>
          </cell>
          <cell r="J195">
            <v>5.0999999999999996</v>
          </cell>
        </row>
        <row r="196">
          <cell r="I196">
            <v>63871133.630000003</v>
          </cell>
          <cell r="J196">
            <v>5.0999999999999996</v>
          </cell>
        </row>
        <row r="197">
          <cell r="I197">
            <v>143106314.91</v>
          </cell>
          <cell r="J197">
            <v>5.0999999999999996</v>
          </cell>
        </row>
        <row r="198">
          <cell r="I198">
            <v>146330332.78999999</v>
          </cell>
          <cell r="J198">
            <v>5.0999999999999996</v>
          </cell>
        </row>
        <row r="199">
          <cell r="I199">
            <v>21467653.100000001</v>
          </cell>
          <cell r="J199">
            <v>5.0999999999999996</v>
          </cell>
        </row>
        <row r="200">
          <cell r="I200">
            <v>0</v>
          </cell>
          <cell r="J200">
            <v>5.0999999999999996</v>
          </cell>
        </row>
        <row r="201">
          <cell r="I201">
            <v>7589.27</v>
          </cell>
          <cell r="J201">
            <v>5.0999999999999996</v>
          </cell>
        </row>
        <row r="202">
          <cell r="I202">
            <v>7029.37</v>
          </cell>
          <cell r="J202">
            <v>5.0999999999999996</v>
          </cell>
        </row>
        <row r="203">
          <cell r="I203">
            <v>811.49</v>
          </cell>
          <cell r="J203">
            <v>5.0999999999999996</v>
          </cell>
        </row>
        <row r="204">
          <cell r="I204">
            <v>0</v>
          </cell>
          <cell r="J204">
            <v>5.0999999999999996</v>
          </cell>
        </row>
        <row r="205">
          <cell r="I205">
            <v>0</v>
          </cell>
          <cell r="J205">
            <v>5.0999999999999996</v>
          </cell>
        </row>
        <row r="206">
          <cell r="I206">
            <v>0</v>
          </cell>
          <cell r="J206">
            <v>5.5</v>
          </cell>
        </row>
        <row r="207">
          <cell r="I207">
            <v>9136.6</v>
          </cell>
          <cell r="J207">
            <v>5.3</v>
          </cell>
        </row>
        <row r="208">
          <cell r="I208">
            <v>48089142.979999997</v>
          </cell>
          <cell r="J208">
            <v>5.3</v>
          </cell>
        </row>
        <row r="209">
          <cell r="I209">
            <v>12493.85</v>
          </cell>
          <cell r="J209">
            <v>5.3</v>
          </cell>
        </row>
        <row r="210">
          <cell r="I210">
            <v>72397352.760000005</v>
          </cell>
          <cell r="J210">
            <v>5.3</v>
          </cell>
        </row>
        <row r="211">
          <cell r="I211">
            <v>78094738.890000001</v>
          </cell>
          <cell r="J211">
            <v>5.3</v>
          </cell>
        </row>
        <row r="212">
          <cell r="I212">
            <v>1151136</v>
          </cell>
          <cell r="J212">
            <v>5.3</v>
          </cell>
        </row>
        <row r="213">
          <cell r="I213">
            <v>633452.01</v>
          </cell>
          <cell r="J213">
            <v>5.3</v>
          </cell>
        </row>
        <row r="214">
          <cell r="I214">
            <v>871065</v>
          </cell>
          <cell r="J214">
            <v>5.3</v>
          </cell>
        </row>
        <row r="215">
          <cell r="I215">
            <v>1905551.32</v>
          </cell>
          <cell r="J215">
            <v>5.5</v>
          </cell>
        </row>
        <row r="216">
          <cell r="I216">
            <v>1196059.8600000001</v>
          </cell>
          <cell r="J216">
            <v>5.3</v>
          </cell>
        </row>
        <row r="217">
          <cell r="I217">
            <v>600000</v>
          </cell>
          <cell r="J217">
            <v>5.0999999999999996</v>
          </cell>
        </row>
        <row r="218">
          <cell r="I218">
            <v>132863716.64</v>
          </cell>
          <cell r="J218">
            <v>5.0999999999999996</v>
          </cell>
        </row>
        <row r="219">
          <cell r="I219">
            <v>15155152.91</v>
          </cell>
          <cell r="J219">
            <v>5.0999999999999996</v>
          </cell>
        </row>
        <row r="220">
          <cell r="I220">
            <v>162130317.53999999</v>
          </cell>
          <cell r="J220">
            <v>5.5</v>
          </cell>
        </row>
        <row r="221">
          <cell r="I221">
            <v>783450.42</v>
          </cell>
          <cell r="J221">
            <v>5.5</v>
          </cell>
        </row>
        <row r="222">
          <cell r="I222">
            <v>7326510.29</v>
          </cell>
          <cell r="J222">
            <v>5.5</v>
          </cell>
        </row>
        <row r="223">
          <cell r="I223">
            <v>5216339.0199999996</v>
          </cell>
          <cell r="J223">
            <v>5.5</v>
          </cell>
        </row>
        <row r="224">
          <cell r="I224">
            <v>15912288.35</v>
          </cell>
          <cell r="J224">
            <v>5.5</v>
          </cell>
        </row>
        <row r="225">
          <cell r="I225">
            <v>984717.44</v>
          </cell>
          <cell r="J225">
            <v>5.5</v>
          </cell>
        </row>
        <row r="226">
          <cell r="I226">
            <v>3072866.01</v>
          </cell>
          <cell r="J226">
            <v>5.5</v>
          </cell>
        </row>
        <row r="227">
          <cell r="I227">
            <v>3976080</v>
          </cell>
          <cell r="J227">
            <v>5.5</v>
          </cell>
        </row>
        <row r="228">
          <cell r="I228">
            <v>21739928.25</v>
          </cell>
          <cell r="J228">
            <v>5.5</v>
          </cell>
        </row>
        <row r="229">
          <cell r="I229">
            <v>48122883.780000001</v>
          </cell>
          <cell r="J229">
            <v>5.5</v>
          </cell>
        </row>
        <row r="230">
          <cell r="I230">
            <v>1294583.31</v>
          </cell>
          <cell r="J230">
            <v>5.5</v>
          </cell>
        </row>
        <row r="231">
          <cell r="I231">
            <v>16397430.43</v>
          </cell>
          <cell r="J231">
            <v>5.5</v>
          </cell>
        </row>
        <row r="232">
          <cell r="I232">
            <v>18749535.800000001</v>
          </cell>
          <cell r="J232">
            <v>5.5</v>
          </cell>
        </row>
        <row r="233">
          <cell r="I233">
            <v>25067599.98</v>
          </cell>
          <cell r="J233">
            <v>5.5</v>
          </cell>
        </row>
        <row r="234">
          <cell r="I234">
            <v>22688552.039999999</v>
          </cell>
          <cell r="J234">
            <v>5.5</v>
          </cell>
        </row>
        <row r="235">
          <cell r="I235">
            <v>116594936.54000001</v>
          </cell>
          <cell r="J235">
            <v>5.5</v>
          </cell>
        </row>
        <row r="236">
          <cell r="I236">
            <v>26297067.789999999</v>
          </cell>
          <cell r="J236">
            <v>5.5</v>
          </cell>
        </row>
        <row r="237">
          <cell r="I237">
            <v>1247439.3600000001</v>
          </cell>
          <cell r="J237">
            <v>5.5</v>
          </cell>
        </row>
        <row r="238">
          <cell r="I238">
            <v>1622086.55</v>
          </cell>
          <cell r="J238">
            <v>5.5</v>
          </cell>
        </row>
        <row r="239">
          <cell r="I239">
            <v>9773630.8800000008</v>
          </cell>
          <cell r="J239">
            <v>5.5</v>
          </cell>
        </row>
        <row r="240">
          <cell r="I240">
            <v>13258096.310000001</v>
          </cell>
          <cell r="J240">
            <v>5.5</v>
          </cell>
        </row>
        <row r="241">
          <cell r="I241">
            <v>131546.4</v>
          </cell>
          <cell r="J241">
            <v>5.5</v>
          </cell>
        </row>
        <row r="242">
          <cell r="I242">
            <v>9757362.6500000004</v>
          </cell>
          <cell r="J242">
            <v>5.5</v>
          </cell>
        </row>
        <row r="243">
          <cell r="I243">
            <v>321463.86</v>
          </cell>
          <cell r="J243">
            <v>5.5</v>
          </cell>
        </row>
        <row r="244">
          <cell r="I244">
            <v>265100.36</v>
          </cell>
          <cell r="J244">
            <v>5.5</v>
          </cell>
        </row>
        <row r="245">
          <cell r="I245">
            <v>212690</v>
          </cell>
          <cell r="J245">
            <v>5.5</v>
          </cell>
        </row>
        <row r="246">
          <cell r="I246">
            <v>41853280</v>
          </cell>
          <cell r="J246">
            <v>5.5</v>
          </cell>
        </row>
        <row r="247">
          <cell r="I247">
            <v>3109313.9</v>
          </cell>
          <cell r="J247">
            <v>5.6</v>
          </cell>
        </row>
        <row r="248">
          <cell r="I248">
            <v>10000</v>
          </cell>
          <cell r="J248">
            <v>5.5</v>
          </cell>
        </row>
        <row r="249">
          <cell r="I249">
            <v>12998791.52</v>
          </cell>
          <cell r="J249">
            <v>5.5</v>
          </cell>
        </row>
        <row r="250">
          <cell r="I250">
            <v>12280437.140000001</v>
          </cell>
          <cell r="J250">
            <v>5.5</v>
          </cell>
        </row>
        <row r="251">
          <cell r="I251">
            <v>64754586.960000001</v>
          </cell>
          <cell r="J251">
            <v>5.5</v>
          </cell>
        </row>
        <row r="252">
          <cell r="I252">
            <v>110799645.06999999</v>
          </cell>
          <cell r="J252">
            <v>5.5</v>
          </cell>
        </row>
        <row r="253">
          <cell r="I253">
            <v>19607887.300000001</v>
          </cell>
          <cell r="J253">
            <v>5.5</v>
          </cell>
        </row>
        <row r="254">
          <cell r="I254">
            <v>202721.86</v>
          </cell>
          <cell r="J254">
            <v>5.5</v>
          </cell>
        </row>
        <row r="255">
          <cell r="I255">
            <v>21370904.329999998</v>
          </cell>
          <cell r="J255">
            <v>5.5</v>
          </cell>
        </row>
        <row r="256">
          <cell r="I256">
            <v>16237556.539999999</v>
          </cell>
          <cell r="J256">
            <v>5.5</v>
          </cell>
        </row>
        <row r="257">
          <cell r="I257">
            <v>139100</v>
          </cell>
          <cell r="J257">
            <v>5.5</v>
          </cell>
        </row>
        <row r="258">
          <cell r="I258">
            <v>53100</v>
          </cell>
          <cell r="J258">
            <v>5.5</v>
          </cell>
        </row>
        <row r="259">
          <cell r="I259">
            <v>1470769.11</v>
          </cell>
          <cell r="J259">
            <v>5.5</v>
          </cell>
        </row>
        <row r="260">
          <cell r="I260">
            <v>72703032</v>
          </cell>
          <cell r="J260">
            <v>5.5</v>
          </cell>
        </row>
        <row r="261">
          <cell r="I261">
            <v>11813778.859999999</v>
          </cell>
          <cell r="J261">
            <v>5.5</v>
          </cell>
        </row>
        <row r="262">
          <cell r="I262">
            <v>4106325.94</v>
          </cell>
          <cell r="J262">
            <v>5.3</v>
          </cell>
        </row>
        <row r="263">
          <cell r="I263">
            <v>356832</v>
          </cell>
          <cell r="J263">
            <v>5.3</v>
          </cell>
        </row>
        <row r="264">
          <cell r="I264">
            <v>64640.08</v>
          </cell>
          <cell r="J264">
            <v>5.3</v>
          </cell>
        </row>
        <row r="265">
          <cell r="I265">
            <v>615587.6</v>
          </cell>
          <cell r="J265">
            <v>5.3</v>
          </cell>
        </row>
        <row r="266">
          <cell r="I266">
            <v>42277.919999999998</v>
          </cell>
          <cell r="J266">
            <v>5.3</v>
          </cell>
        </row>
        <row r="267">
          <cell r="I267">
            <v>25280.080000000002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</sheetNames>
    <sheetDataSet>
      <sheetData sheetId="0">
        <row r="23">
          <cell r="G23"/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B5C1-D4B3-4E4E-92E1-94A73B38E52B}">
  <sheetPr>
    <tabColor theme="9" tint="-0.499984740745262"/>
  </sheetPr>
  <dimension ref="B1:P369"/>
  <sheetViews>
    <sheetView showGridLines="0" tabSelected="1" zoomScale="120" zoomScaleNormal="120" workbookViewId="0">
      <selection activeCell="D43" sqref="D43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2" t="s">
        <v>0</v>
      </c>
      <c r="D1" s="2"/>
      <c r="E1" s="2"/>
      <c r="F1" s="2"/>
      <c r="G1" s="2"/>
      <c r="H1" s="2"/>
      <c r="J1" s="4"/>
      <c r="K1" s="4"/>
    </row>
    <row r="2" spans="2:13" x14ac:dyDescent="0.25">
      <c r="C2" s="2" t="s">
        <v>1</v>
      </c>
      <c r="D2" s="2"/>
      <c r="E2" s="2"/>
      <c r="F2" s="2"/>
      <c r="G2" s="2"/>
      <c r="H2" s="2"/>
      <c r="J2" s="4"/>
      <c r="K2" s="4"/>
    </row>
    <row r="3" spans="2:13" x14ac:dyDescent="0.25">
      <c r="C3" s="2" t="s">
        <v>2</v>
      </c>
      <c r="D3" s="2"/>
      <c r="E3" s="2"/>
      <c r="F3" s="2"/>
      <c r="G3" s="2"/>
      <c r="H3" s="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10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1"/>
      <c r="G6" s="11"/>
      <c r="H6" s="11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7223204927.1199999</v>
      </c>
      <c r="G7" s="4">
        <f>SUMIF('[1]Balanza 202410'!$J$3:$J$267,"1.1",'[1]Balanza 202410'!$I$3:$I$267)</f>
        <v>7223204927.1199999</v>
      </c>
      <c r="H7" s="4">
        <v>4719793549.7399998</v>
      </c>
      <c r="I7" s="4">
        <f>'[1]Notas 122023'!$O$205</f>
        <v>6376749705.5599995</v>
      </c>
      <c r="J7" s="4">
        <f>F7-I7</f>
        <v>846455221.56000042</v>
      </c>
      <c r="K7" s="4">
        <f>'[1]Notas 122023'!$Q$205</f>
        <v>4322775226.5699997</v>
      </c>
      <c r="L7" s="4">
        <f>H7-K7</f>
        <v>397018323.17000008</v>
      </c>
    </row>
    <row r="8" spans="2:13" customFormat="1" x14ac:dyDescent="0.25">
      <c r="B8">
        <v>1.2</v>
      </c>
      <c r="C8" s="12"/>
      <c r="D8" s="5" t="s">
        <v>10</v>
      </c>
      <c r="E8" s="6">
        <v>8</v>
      </c>
      <c r="F8" s="4">
        <v>276752291.44999999</v>
      </c>
      <c r="G8" s="4">
        <f>SUMIF('[1]Balanza 202410'!$J$3:$J$267,"1.2",'[1]Balanza 202410'!$I$3:$I$267)+1</f>
        <v>276752292.44999999</v>
      </c>
      <c r="H8" s="4">
        <v>77364304.719999999</v>
      </c>
      <c r="I8" s="4">
        <f>'[1]Notas 122023'!$O$213</f>
        <v>208008709.84</v>
      </c>
      <c r="J8" s="4">
        <f>F8-I8</f>
        <v>68743581.609999985</v>
      </c>
      <c r="K8" s="4">
        <f>'[1]Notas 122023'!$Q$213</f>
        <v>39342235</v>
      </c>
      <c r="L8" s="4">
        <f t="shared" ref="L8:L17" si="0">H8-K8</f>
        <v>38022069.719999999</v>
      </c>
    </row>
    <row r="9" spans="2:13" customFormat="1" hidden="1" x14ac:dyDescent="0.25">
      <c r="B9">
        <v>1.3</v>
      </c>
      <c r="C9" s="12"/>
      <c r="D9" s="5" t="s">
        <v>11</v>
      </c>
      <c r="E9" s="6">
        <v>4</v>
      </c>
      <c r="F9" s="4">
        <v>0</v>
      </c>
      <c r="G9" s="13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4">
        <v>7499957217.5699997</v>
      </c>
      <c r="G10" s="15"/>
      <c r="H10" s="14">
        <v>4797157854.46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6"/>
    </row>
    <row r="12" spans="2:13" customFormat="1" x14ac:dyDescent="0.25">
      <c r="B12">
        <v>1.5</v>
      </c>
      <c r="C12" s="12"/>
      <c r="D12" s="5" t="s">
        <v>14</v>
      </c>
      <c r="E12" s="6">
        <v>9</v>
      </c>
      <c r="F12" s="4">
        <v>307073613.76999998</v>
      </c>
      <c r="G12" s="4">
        <f>SUMIF('[1]Balanza 202410'!$J$3:$J$267,"1.5",'[1]Balanza 202410'!$I$3:$I$267)</f>
        <v>307073613.76999998</v>
      </c>
      <c r="H12" s="4">
        <v>307150946.00999999</v>
      </c>
      <c r="I12" s="4">
        <f>'[1]Notas 122023'!$O$253</f>
        <v>307073613.76999998</v>
      </c>
      <c r="J12" s="4">
        <f>F12-I12</f>
        <v>0</v>
      </c>
      <c r="K12" s="4">
        <f>'[1]Notas 122023'!$Q$253</f>
        <v>307150946</v>
      </c>
      <c r="L12" s="4">
        <f t="shared" si="0"/>
        <v>9.9999904632568359E-3</v>
      </c>
    </row>
    <row r="13" spans="2:13" customFormat="1" hidden="1" x14ac:dyDescent="0.25">
      <c r="B13">
        <v>1.6</v>
      </c>
      <c r="C13" s="12"/>
      <c r="D13" s="5" t="s">
        <v>15</v>
      </c>
      <c r="E13" s="6">
        <v>5</v>
      </c>
      <c r="F13" s="4">
        <v>0</v>
      </c>
      <c r="G13" s="13"/>
      <c r="H13" s="4">
        <v>0</v>
      </c>
      <c r="I13" s="4">
        <f>'[1]Notas 122023'!O251</f>
        <v>73613.77</v>
      </c>
      <c r="J13" s="4">
        <f>F13-I13</f>
        <v>-73613.77</v>
      </c>
      <c r="K13" s="4">
        <f>'[1]Notas 122023'!P251</f>
        <v>0</v>
      </c>
      <c r="L13" s="4">
        <f t="shared" si="0"/>
        <v>0</v>
      </c>
    </row>
    <row r="14" spans="2:13" customFormat="1" x14ac:dyDescent="0.25">
      <c r="B14">
        <v>1.7</v>
      </c>
      <c r="C14" s="12"/>
      <c r="D14" s="5" t="s">
        <v>16</v>
      </c>
      <c r="E14" s="6">
        <v>10</v>
      </c>
      <c r="F14" s="4">
        <v>34609844.009999998</v>
      </c>
      <c r="G14" s="4">
        <f>SUMIF('[1]Balanza 202410'!$J$3:$J$267,"1.7",'[1]Balanza 202410'!$I$3:$I$267)</f>
        <v>34609844.009999998</v>
      </c>
      <c r="H14" s="4">
        <v>34609844.009999998</v>
      </c>
      <c r="I14" s="4">
        <f>'[1]Notas 122023'!$O$265</f>
        <v>34609844.009999998</v>
      </c>
      <c r="J14" s="4">
        <f>F14-I14</f>
        <v>0</v>
      </c>
      <c r="K14" s="4">
        <f>'[1]Notas 122023'!$Q$265</f>
        <v>34609844.009999998</v>
      </c>
      <c r="L14" s="4">
        <f t="shared" si="0"/>
        <v>0</v>
      </c>
    </row>
    <row r="15" spans="2:13" customFormat="1" hidden="1" x14ac:dyDescent="0.25">
      <c r="B15" s="1">
        <v>1.8</v>
      </c>
      <c r="C15" s="12"/>
      <c r="D15" s="5" t="s">
        <v>17</v>
      </c>
      <c r="E15" s="6"/>
      <c r="F15" s="4">
        <v>0</v>
      </c>
      <c r="G15" s="13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2132475582.0899997</v>
      </c>
      <c r="G16" s="4">
        <f>SUMIF('[1]Balanza 202410'!$J$3:$J$267,"1.9",'[1]Balanza 202410'!$I$3:$I$267)</f>
        <v>2132475582.0899997</v>
      </c>
      <c r="H16" s="4">
        <v>2147354081.5099995</v>
      </c>
      <c r="I16" s="4">
        <f>'[1]Notas 122023'!$O$296</f>
        <v>2135083684.23</v>
      </c>
      <c r="J16" s="4">
        <f>F16-I16</f>
        <v>-2608102.1400003433</v>
      </c>
      <c r="K16" s="4">
        <f>'[1]Notas 122023'!$Q$296</f>
        <v>2129884782</v>
      </c>
      <c r="L16" s="4">
        <f t="shared" si="0"/>
        <v>17469299.509999514</v>
      </c>
      <c r="M16" s="16"/>
    </row>
    <row r="17" spans="2:16" x14ac:dyDescent="0.25">
      <c r="B17" s="17">
        <v>1.1100000000000001</v>
      </c>
      <c r="D17" s="5" t="s">
        <v>19</v>
      </c>
      <c r="E17" s="6">
        <v>12</v>
      </c>
      <c r="F17" s="4">
        <v>118834425</v>
      </c>
      <c r="G17" s="4">
        <f>SUMIF('[1]Balanza 202410'!$J$3:$J$267,"1.11",'[1]Balanza 202410'!$I$3:$I$267)</f>
        <v>118834425</v>
      </c>
      <c r="H17" s="4">
        <v>274465626.88999999</v>
      </c>
      <c r="I17" s="4">
        <f>'[1]Notas 122023'!$O$311</f>
        <v>193777216.28</v>
      </c>
      <c r="J17" s="4">
        <f>F17-I17</f>
        <v>-74942791.280000001</v>
      </c>
      <c r="K17" s="4">
        <f>'[1]Notas 122023'!$Q$311</f>
        <v>324672179</v>
      </c>
      <c r="L17" s="4">
        <f t="shared" si="0"/>
        <v>-50206552.110000014</v>
      </c>
    </row>
    <row r="18" spans="2:16" customFormat="1" hidden="1" x14ac:dyDescent="0.25">
      <c r="B18">
        <v>1.1200000000000001</v>
      </c>
      <c r="C18" s="12"/>
      <c r="D18" s="18" t="s">
        <v>20</v>
      </c>
      <c r="E18" s="19">
        <v>20</v>
      </c>
      <c r="F18" s="4">
        <v>0</v>
      </c>
      <c r="G18" s="15"/>
      <c r="H18" s="4">
        <v>0</v>
      </c>
      <c r="I18" s="4" t="e">
        <f>'[1]Notas 122023'!#REF!</f>
        <v>#REF!</v>
      </c>
      <c r="J18" s="4" t="e">
        <f>F18-I18</f>
        <v>#REF!</v>
      </c>
      <c r="K18" s="4" t="e">
        <f>'[1]Notas 122023'!#REF!</f>
        <v>#REF!</v>
      </c>
      <c r="L18" s="4"/>
    </row>
    <row r="19" spans="2:16" x14ac:dyDescent="0.25">
      <c r="C19" s="7" t="s">
        <v>21</v>
      </c>
      <c r="F19" s="14">
        <v>2592993464.8699999</v>
      </c>
      <c r="G19" s="15"/>
      <c r="H19" s="14">
        <v>2763580499.4199996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20">
        <v>10092950683.439999</v>
      </c>
      <c r="G20" s="21"/>
      <c r="H20" s="20">
        <v>7560738352.8799992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5"/>
      <c r="G23" s="15"/>
      <c r="H23" s="15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128002912.98999999</v>
      </c>
      <c r="G24" s="4">
        <f>-SUMIF('[1]Balanza 202410'!$J$3:$J$267,"2.1",'[1]Balanza 202410'!$I$3:$I$267)-1</f>
        <v>128002911.98999999</v>
      </c>
      <c r="H24" s="4">
        <v>190347721.48000002</v>
      </c>
      <c r="I24" s="4">
        <f>'[1]Notas 122023'!$O$333</f>
        <v>12663504.479999999</v>
      </c>
      <c r="J24" s="4">
        <f t="shared" ref="J24:J25" si="1">F24-I24</f>
        <v>115339408.50999999</v>
      </c>
      <c r="K24" s="4">
        <f>'[1]Notas 122023'!$Q$333</f>
        <v>90761643</v>
      </c>
      <c r="L24" s="4">
        <f t="shared" ref="L24:L27" si="2">H24-K24</f>
        <v>99586078.480000019</v>
      </c>
      <c r="M24" s="16"/>
    </row>
    <row r="25" spans="2:16" customFormat="1" x14ac:dyDescent="0.25">
      <c r="B25">
        <v>2.2000000000000002</v>
      </c>
      <c r="C25" s="12"/>
      <c r="D25" s="5" t="s">
        <v>27</v>
      </c>
      <c r="E25" s="6">
        <v>14</v>
      </c>
      <c r="F25" s="4">
        <v>44704551.409999996</v>
      </c>
      <c r="G25" s="4">
        <f>-SUMIF('[1]Balanza 202410'!$J$3:$J$267,"2.2",'[1]Balanza 202410'!$I$3:$I$267)+1</f>
        <v>44704551.409999996</v>
      </c>
      <c r="H25" s="4">
        <v>43821660.160000004</v>
      </c>
      <c r="I25" s="4">
        <f>'[1]Notas 122023'!$O$342</f>
        <v>29429090.390000001</v>
      </c>
      <c r="J25" s="4">
        <f t="shared" si="1"/>
        <v>15275461.019999996</v>
      </c>
      <c r="K25" s="4">
        <f>'[1]Notas 122023'!$Q$342</f>
        <v>45817585</v>
      </c>
      <c r="L25" s="4">
        <f t="shared" si="2"/>
        <v>-1995924.8399999961</v>
      </c>
      <c r="M25" s="22"/>
    </row>
    <row r="26" spans="2:16" customFormat="1" x14ac:dyDescent="0.25">
      <c r="B26">
        <v>2.2999999999999998</v>
      </c>
      <c r="C26" s="12"/>
      <c r="D26" s="5" t="s">
        <v>28</v>
      </c>
      <c r="E26" s="6">
        <v>15</v>
      </c>
      <c r="F26" s="4">
        <v>397811253.55000001</v>
      </c>
      <c r="G26" s="4">
        <f>-SUMIF('[1]Balanza 202410'!$J$3:$J$267,"2.3",'[1]Balanza 202410'!$I$3:$I$267)+1</f>
        <v>397811253.55000001</v>
      </c>
      <c r="H26" s="4">
        <v>286432756.66000003</v>
      </c>
      <c r="I26" s="4">
        <f>'[1]Notas 122023'!$O$348</f>
        <v>601923156.05999994</v>
      </c>
      <c r="J26" s="4">
        <f>F26-I26</f>
        <v>-204111902.50999993</v>
      </c>
      <c r="K26" s="4">
        <f>'[1]Notas 122023'!$Q$348</f>
        <v>384944260</v>
      </c>
      <c r="L26" s="4">
        <f t="shared" si="2"/>
        <v>-98511503.339999974</v>
      </c>
    </row>
    <row r="27" spans="2:16" customFormat="1" x14ac:dyDescent="0.25">
      <c r="B27" s="1">
        <v>2.4</v>
      </c>
      <c r="C27" s="12"/>
      <c r="D27" s="5" t="s">
        <v>29</v>
      </c>
      <c r="E27" s="6">
        <v>16</v>
      </c>
      <c r="F27" s="4">
        <v>85827853.129999995</v>
      </c>
      <c r="G27" s="4">
        <f>-SUMIF('[1]Balanza 202410'!$J$3:$J$267,"2.4",'[1]Balanza 202410'!$I$3:$I$267)+1</f>
        <v>85827853.129999995</v>
      </c>
      <c r="H27" s="4">
        <v>22610627.979999997</v>
      </c>
      <c r="I27" s="4">
        <f>'[1]Notas 122023'!$O$356</f>
        <v>10698143.899999999</v>
      </c>
      <c r="J27" s="4">
        <f>F27-I27</f>
        <v>75129709.229999989</v>
      </c>
      <c r="K27" s="4">
        <f>'[1]Notas 122023'!$Q$356</f>
        <v>17348024</v>
      </c>
      <c r="L27" s="4">
        <f t="shared" si="2"/>
        <v>5262603.9799999967</v>
      </c>
    </row>
    <row r="28" spans="2:16" x14ac:dyDescent="0.25">
      <c r="C28" s="7" t="s">
        <v>30</v>
      </c>
      <c r="F28" s="14">
        <v>656346571.08000004</v>
      </c>
      <c r="G28" s="15"/>
      <c r="H28" s="14">
        <v>543212765.28000009</v>
      </c>
      <c r="I28" s="4"/>
      <c r="J28" s="4"/>
      <c r="K28" s="4"/>
      <c r="L28" s="4"/>
    </row>
    <row r="29" spans="2:16" customFormat="1" x14ac:dyDescent="0.25">
      <c r="C29" s="23" t="s">
        <v>31</v>
      </c>
      <c r="D29" s="12"/>
      <c r="E29" s="6"/>
      <c r="F29" s="24"/>
      <c r="G29" s="24"/>
      <c r="H29" s="24"/>
      <c r="I29" s="4"/>
      <c r="J29" s="4"/>
      <c r="K29" s="4"/>
      <c r="L29" s="4"/>
    </row>
    <row r="30" spans="2:16" customFormat="1" x14ac:dyDescent="0.25">
      <c r="B30">
        <v>2.5</v>
      </c>
      <c r="C30" s="12"/>
      <c r="D30" s="5" t="s">
        <v>32</v>
      </c>
      <c r="E30" s="6">
        <v>17</v>
      </c>
      <c r="F30" s="4">
        <v>355203381.41000003</v>
      </c>
      <c r="G30" s="4">
        <f>-SUMIF('[1]Balanza 202410'!$J$3:$J$267,"2.5",'[1]Balanza 202410'!$I$3:$I$267)</f>
        <v>355203381.41000003</v>
      </c>
      <c r="H30" s="4">
        <v>226550868</v>
      </c>
      <c r="I30" s="4">
        <f>-SUMIF('[1]Balanza 202410'!$J$3:$J$267,"2.5",'[1]Balanza 202410'!$I$3:$I$267)</f>
        <v>355203381.41000003</v>
      </c>
      <c r="J30" s="4">
        <f>-SUMIF('[1]Balanza 202410'!$J$3:$J$267,"2.5",'[1]Balanza 202410'!$I$3:$I$267)</f>
        <v>355203381.41000003</v>
      </c>
      <c r="K30" s="4">
        <f>-SUMIF('[1]Balanza 202410'!$J$3:$J$267,"2.5",'[1]Balanza 202410'!$I$3:$I$267)</f>
        <v>355203381.41000003</v>
      </c>
      <c r="L30" s="4">
        <f>-SUMIF('[1]Balanza 202410'!$J$3:$J$267,"2.5",'[1]Balanza 202410'!$I$3:$I$267)</f>
        <v>355203381.41000003</v>
      </c>
      <c r="M30" s="25"/>
      <c r="P30" s="26"/>
    </row>
    <row r="31" spans="2:16" customFormat="1" x14ac:dyDescent="0.25">
      <c r="B31">
        <v>2.6</v>
      </c>
      <c r="C31" s="12"/>
      <c r="D31" s="5" t="s">
        <v>33</v>
      </c>
      <c r="E31" s="6">
        <v>18</v>
      </c>
      <c r="F31" s="4">
        <v>180408124.19999999</v>
      </c>
      <c r="G31" s="4">
        <f>-SUMIF('[1]Balanza 202410'!$J$3:$J$267,"2.6",'[1]Balanza 202410'!$I$3:$I$267)</f>
        <v>180408123.19999999</v>
      </c>
      <c r="H31" s="4">
        <v>141972792.09999996</v>
      </c>
      <c r="I31" s="4">
        <f>'[1]Notas 122023'!$O$382</f>
        <v>535230938.37</v>
      </c>
      <c r="J31" s="4">
        <f t="shared" ref="J31" si="3">F31-I31</f>
        <v>-354822814.17000002</v>
      </c>
      <c r="K31" s="4">
        <f>'[1]Notas 122023'!$Q$382</f>
        <v>41087286.57</v>
      </c>
      <c r="L31" s="4">
        <f t="shared" ref="L31" si="4">H31-K31</f>
        <v>100885505.52999997</v>
      </c>
    </row>
    <row r="32" spans="2:16" customFormat="1" x14ac:dyDescent="0.25">
      <c r="C32" s="23" t="s">
        <v>34</v>
      </c>
      <c r="D32" s="12"/>
      <c r="E32" s="6"/>
      <c r="F32" s="27">
        <v>535611504.61000001</v>
      </c>
      <c r="G32" s="28"/>
      <c r="H32" s="27">
        <v>368523660.09999996</v>
      </c>
      <c r="I32" s="4"/>
      <c r="J32" s="4"/>
      <c r="K32" s="4"/>
      <c r="L32" s="4"/>
    </row>
    <row r="33" spans="2:16" x14ac:dyDescent="0.25">
      <c r="C33" s="7" t="s">
        <v>35</v>
      </c>
      <c r="F33" s="14">
        <v>1191958075.6900001</v>
      </c>
      <c r="G33" s="21"/>
      <c r="H33" s="14">
        <v>911736425.38000011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9"/>
    </row>
    <row r="35" spans="2:16" x14ac:dyDescent="0.25">
      <c r="C35" s="7" t="s">
        <v>36</v>
      </c>
      <c r="E35" s="10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3"/>
      <c r="D36" s="5" t="s">
        <v>37</v>
      </c>
      <c r="E36" s="6"/>
      <c r="F36" s="4">
        <v>2587921627.2199998</v>
      </c>
      <c r="G36" s="4">
        <f>-SUMIF('[1]Balanza 202410'!$J$3:$J$267,"3.1",'[1]Balanza 202410'!$I$3:$I$267)</f>
        <v>2587921627.2199998</v>
      </c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2"/>
      <c r="D37" s="5" t="s">
        <v>38</v>
      </c>
      <c r="E37" s="6"/>
      <c r="F37" s="4">
        <v>3666920706.1999998</v>
      </c>
      <c r="G37" s="4">
        <f>-SUMIF('[1]Balanza 202410'!$J$3:$J$267,"3.2",'[1]Balanza 202410'!$I$3:$I$267)</f>
        <v>3666920706.1999998</v>
      </c>
      <c r="H37" s="4">
        <v>2811437954.4299998</v>
      </c>
      <c r="I37" s="4"/>
      <c r="J37" s="4"/>
      <c r="K37" s="4"/>
      <c r="L37" s="4"/>
      <c r="M37" s="25"/>
    </row>
    <row r="38" spans="2:16" x14ac:dyDescent="0.25">
      <c r="D38" s="5" t="s">
        <v>39</v>
      </c>
      <c r="F38" s="4">
        <v>2646150275.3599977</v>
      </c>
      <c r="G38" s="4">
        <f>'[2] ERF-Rendimiento Financiero'!G23</f>
        <v>0</v>
      </c>
      <c r="H38" s="4">
        <v>1249642346.8500004</v>
      </c>
      <c r="I38" s="4"/>
      <c r="J38" s="4"/>
      <c r="K38" s="4"/>
      <c r="L38" s="4"/>
    </row>
    <row r="39" spans="2:16" x14ac:dyDescent="0.25">
      <c r="C39" s="7" t="s">
        <v>40</v>
      </c>
      <c r="F39" s="27">
        <v>8900992607.7799988</v>
      </c>
      <c r="G39" s="21"/>
      <c r="H39" s="27">
        <v>6649001927.5</v>
      </c>
      <c r="I39" s="4"/>
      <c r="J39" s="4"/>
      <c r="K39" s="4"/>
    </row>
    <row r="40" spans="2:16" ht="15.75" thickBot="1" x14ac:dyDescent="0.3">
      <c r="C40" s="7" t="s">
        <v>41</v>
      </c>
      <c r="F40" s="20">
        <v>10092950683.469999</v>
      </c>
      <c r="G40" s="11"/>
      <c r="H40" s="20">
        <v>7560738352.8800001</v>
      </c>
      <c r="I40" s="4"/>
      <c r="J40" s="4"/>
      <c r="K40" s="4"/>
    </row>
    <row r="41" spans="2:16" ht="15.75" thickTop="1" x14ac:dyDescent="0.25">
      <c r="C41" s="7"/>
      <c r="F41" s="30"/>
      <c r="G41" s="11"/>
      <c r="H41" s="30"/>
      <c r="I41" s="4"/>
      <c r="J41" s="4"/>
      <c r="K41" s="4"/>
    </row>
    <row r="42" spans="2:16" x14ac:dyDescent="0.25">
      <c r="F42" s="31"/>
      <c r="H42" s="4"/>
    </row>
    <row r="43" spans="2:16" x14ac:dyDescent="0.25">
      <c r="F43" s="31"/>
    </row>
    <row r="44" spans="2:16" x14ac:dyDescent="0.25">
      <c r="F44" s="31"/>
    </row>
    <row r="64" hidden="1" x14ac:dyDescent="0.25"/>
    <row r="131" spans="3:3" x14ac:dyDescent="0.25">
      <c r="C131" s="5" t="s">
        <v>42</v>
      </c>
    </row>
    <row r="369" spans="3:3" ht="409.5" x14ac:dyDescent="0.25">
      <c r="C369" s="32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dcterms:created xsi:type="dcterms:W3CDTF">2025-01-14T16:35:51Z</dcterms:created>
  <dcterms:modified xsi:type="dcterms:W3CDTF">2025-01-14T16:37:29Z</dcterms:modified>
</cp:coreProperties>
</file>