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5. Mayo\0. Estados Financieros\Portal\"/>
    </mc:Choice>
  </mc:AlternateContent>
  <xr:revisionPtr revIDLastSave="0" documentId="13_ncr:1_{03F2BDD2-5491-4851-B713-7370BC79CD87}" xr6:coauthVersionLast="47" xr6:coauthVersionMax="47" xr10:uidLastSave="{00000000-0000-0000-0000-000000000000}"/>
  <bookViews>
    <workbookView xWindow="-120" yWindow="-120" windowWidth="29040" windowHeight="15840" xr2:uid="{B51C3FA2-7CCA-4C0A-A668-FE88C664EFBB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L31" i="1"/>
  <c r="J31" i="1"/>
  <c r="K30" i="1"/>
  <c r="I30" i="1"/>
  <c r="J30" i="1"/>
  <c r="K27" i="1"/>
  <c r="I27" i="1"/>
  <c r="L27" i="1"/>
  <c r="J27" i="1"/>
  <c r="K26" i="1"/>
  <c r="I26" i="1"/>
  <c r="J26" i="1" s="1"/>
  <c r="L26" i="1"/>
  <c r="K25" i="1"/>
  <c r="I25" i="1"/>
  <c r="L25" i="1"/>
  <c r="J25" i="1"/>
  <c r="K24" i="1"/>
  <c r="I24" i="1"/>
  <c r="J24" i="1" s="1"/>
  <c r="K18" i="1"/>
  <c r="J18" i="1"/>
  <c r="I18" i="1"/>
  <c r="F18" i="1"/>
  <c r="K17" i="1"/>
  <c r="I17" i="1"/>
  <c r="J17" i="1" s="1"/>
  <c r="L17" i="1"/>
  <c r="K16" i="1"/>
  <c r="J16" i="1"/>
  <c r="I16" i="1"/>
  <c r="L16" i="1"/>
  <c r="L15" i="1"/>
  <c r="K14" i="1"/>
  <c r="I14" i="1"/>
  <c r="L14" i="1"/>
  <c r="J14" i="1"/>
  <c r="K13" i="1"/>
  <c r="I13" i="1"/>
  <c r="J13" i="1" s="1"/>
  <c r="L13" i="1"/>
  <c r="K12" i="1"/>
  <c r="I12" i="1"/>
  <c r="H41" i="1"/>
  <c r="J12" i="1"/>
  <c r="L9" i="1"/>
  <c r="F9" i="1"/>
  <c r="K8" i="1"/>
  <c r="J8" i="1"/>
  <c r="I8" i="1"/>
  <c r="L8" i="1"/>
  <c r="K7" i="1"/>
  <c r="I7" i="1"/>
  <c r="L30" i="1" l="1"/>
  <c r="L12" i="1"/>
  <c r="J7" i="1"/>
  <c r="L7" i="1"/>
  <c r="L24" i="1"/>
  <c r="F41" i="1" l="1"/>
</calcChain>
</file>

<file path=xl/sharedStrings.xml><?xml version="1.0" encoding="utf-8"?>
<sst xmlns="http://schemas.openxmlformats.org/spreadsheetml/2006/main" count="43" uniqueCount="42">
  <si>
    <t>Estado de Situación Financiera</t>
  </si>
  <si>
    <t>Al 31 de Mayo de 2022 y 2021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</si>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</sst>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2" fillId="0" borderId="1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1" fontId="0" fillId="0" borderId="0" xfId="0" applyNumberFormat="1"/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BC896-0D3D-48D3-831E-D03B2133E9D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960438</xdr:colOff>
      <xdr:row>40</xdr:row>
      <xdr:rowOff>182562</xdr:rowOff>
    </xdr:from>
    <xdr:to>
      <xdr:col>7</xdr:col>
      <xdr:colOff>266823</xdr:colOff>
      <xdr:row>47</xdr:row>
      <xdr:rowOff>155575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81681D-6513-48E5-83C7-CD0E1E4C5B7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6313" y="7064375"/>
          <a:ext cx="317988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5.%20Mayo/0.%20Estados%20Financieros/Estados%20Financieros%20Mayo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5"/>
      <sheetName val="Balanza 202205"/>
      <sheetName val="Balanza 202105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0">
          <cell r="O290">
            <v>3940286890.3276701</v>
          </cell>
          <cell r="Q290">
            <v>2871641861.7712641</v>
          </cell>
        </row>
        <row r="298">
          <cell r="O298">
            <v>29233691.73</v>
          </cell>
          <cell r="Q298">
            <v>956429.97</v>
          </cell>
        </row>
        <row r="313">
          <cell r="O313">
            <v>2966658.23</v>
          </cell>
        </row>
        <row r="315">
          <cell r="O315">
            <v>309966658.23000002</v>
          </cell>
          <cell r="Q315">
            <v>425499590.88</v>
          </cell>
        </row>
        <row r="327">
          <cell r="O327">
            <v>34609844.010000005</v>
          </cell>
          <cell r="Q327">
            <v>34609844.010000005</v>
          </cell>
        </row>
        <row r="354">
          <cell r="O354">
            <v>2107556834.2700002</v>
          </cell>
          <cell r="Q354">
            <v>2207651233.3499999</v>
          </cell>
        </row>
        <row r="368">
          <cell r="O368">
            <v>221631313.47</v>
          </cell>
          <cell r="Q368">
            <v>79293530.039999992</v>
          </cell>
        </row>
        <row r="373">
          <cell r="O373">
            <v>70575986.349999994</v>
          </cell>
          <cell r="Q373">
            <v>35683993.770000003</v>
          </cell>
        </row>
        <row r="380">
          <cell r="O380">
            <v>68211688.390000001</v>
          </cell>
          <cell r="Q380">
            <v>17964374.729999997</v>
          </cell>
        </row>
        <row r="386">
          <cell r="O386">
            <v>271035587.06</v>
          </cell>
          <cell r="Q386">
            <v>172576859.19999999</v>
          </cell>
        </row>
        <row r="395">
          <cell r="O395">
            <v>12516058.030000001</v>
          </cell>
          <cell r="Q395">
            <v>516250.9</v>
          </cell>
        </row>
        <row r="401">
          <cell r="O401">
            <v>304089396.48000002</v>
          </cell>
          <cell r="Q401">
            <v>361326296.24000001</v>
          </cell>
        </row>
        <row r="417">
          <cell r="O417">
            <v>872294336.14629614</v>
          </cell>
          <cell r="Q417">
            <v>455809936.47822946</v>
          </cell>
        </row>
      </sheetData>
      <sheetData sheetId="8"/>
      <sheetData sheetId="9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6000000</v>
          </cell>
          <cell r="K37">
            <v>1.1000000000000001</v>
          </cell>
        </row>
        <row r="38">
          <cell r="J38">
            <v>60000</v>
          </cell>
          <cell r="K38">
            <v>1.1000000000000001</v>
          </cell>
        </row>
        <row r="39">
          <cell r="J39">
            <v>953366150.94000006</v>
          </cell>
          <cell r="K39">
            <v>1.1000000000000001</v>
          </cell>
        </row>
        <row r="40">
          <cell r="J40">
            <v>23137029.740000002</v>
          </cell>
          <cell r="K40">
            <v>1.1000000000000001</v>
          </cell>
        </row>
        <row r="41">
          <cell r="J41">
            <v>20976441.969999999</v>
          </cell>
          <cell r="K41">
            <v>1.1000000000000001</v>
          </cell>
        </row>
        <row r="42">
          <cell r="J42">
            <v>41108781.920000002</v>
          </cell>
          <cell r="K42">
            <v>1.1000000000000001</v>
          </cell>
        </row>
        <row r="43">
          <cell r="J43">
            <v>1819236.4100000001</v>
          </cell>
          <cell r="K43">
            <v>1.1000000000000001</v>
          </cell>
        </row>
        <row r="44">
          <cell r="J44">
            <v>830805269.14999998</v>
          </cell>
          <cell r="K44">
            <v>1.1000000000000001</v>
          </cell>
        </row>
        <row r="45">
          <cell r="J45">
            <v>9475919.2300000004</v>
          </cell>
          <cell r="K45">
            <v>1.1000000000000001</v>
          </cell>
        </row>
        <row r="46">
          <cell r="J46">
            <v>80003429.280000001</v>
          </cell>
          <cell r="K46">
            <v>1.1000000000000001</v>
          </cell>
        </row>
        <row r="47">
          <cell r="J47">
            <v>1135146522.3</v>
          </cell>
          <cell r="K47">
            <v>1.1000000000000001</v>
          </cell>
        </row>
        <row r="48">
          <cell r="J48">
            <v>1014990.9600000001</v>
          </cell>
          <cell r="K48">
            <v>1.1000000000000001</v>
          </cell>
        </row>
        <row r="49">
          <cell r="J49">
            <v>58105897.68</v>
          </cell>
          <cell r="K49">
            <v>1.1000000000000001</v>
          </cell>
        </row>
        <row r="50">
          <cell r="J50">
            <v>14064327.5</v>
          </cell>
          <cell r="K50">
            <v>1.1000000000000001</v>
          </cell>
        </row>
        <row r="51">
          <cell r="J51">
            <v>764009489.68000007</v>
          </cell>
          <cell r="K51">
            <v>1.1000000000000001</v>
          </cell>
        </row>
        <row r="52">
          <cell r="J52">
            <v>218403.57</v>
          </cell>
          <cell r="K52">
            <v>1.1000000000000001</v>
          </cell>
        </row>
        <row r="53">
          <cell r="J53">
            <v>32758665.830000002</v>
          </cell>
          <cell r="K53">
            <v>1.7</v>
          </cell>
        </row>
        <row r="54">
          <cell r="J54">
            <v>1741994.48</v>
          </cell>
          <cell r="K54">
            <v>1.7</v>
          </cell>
        </row>
        <row r="55">
          <cell r="J55">
            <v>109183.7</v>
          </cell>
          <cell r="K55">
            <v>1.7</v>
          </cell>
        </row>
        <row r="56">
          <cell r="J56">
            <v>2966658.23</v>
          </cell>
          <cell r="K56">
            <v>1.5</v>
          </cell>
        </row>
        <row r="57">
          <cell r="J57">
            <v>0</v>
          </cell>
          <cell r="K57">
            <v>1.5</v>
          </cell>
        </row>
        <row r="58">
          <cell r="J58">
            <v>26464096</v>
          </cell>
          <cell r="K58">
            <v>1.2</v>
          </cell>
        </row>
        <row r="59">
          <cell r="J59">
            <v>0</v>
          </cell>
          <cell r="K59">
            <v>1.2</v>
          </cell>
        </row>
        <row r="60">
          <cell r="J60">
            <v>307000000</v>
          </cell>
          <cell r="K60">
            <v>1.5</v>
          </cell>
        </row>
        <row r="61">
          <cell r="J61">
            <v>-0.04</v>
          </cell>
          <cell r="K61">
            <v>1.7</v>
          </cell>
        </row>
        <row r="62">
          <cell r="J62">
            <v>956430.47</v>
          </cell>
          <cell r="K62">
            <v>1.2</v>
          </cell>
        </row>
        <row r="63">
          <cell r="J63">
            <v>0</v>
          </cell>
          <cell r="K63">
            <v>1.2</v>
          </cell>
        </row>
        <row r="64">
          <cell r="J64">
            <v>1813165.76</v>
          </cell>
          <cell r="K64">
            <v>1.2</v>
          </cell>
        </row>
        <row r="65">
          <cell r="J65">
            <v>0</v>
          </cell>
          <cell r="K65">
            <v>1.2</v>
          </cell>
        </row>
        <row r="66">
          <cell r="J66">
            <v>431025431.10000002</v>
          </cell>
          <cell r="K66">
            <v>1.9</v>
          </cell>
        </row>
        <row r="67">
          <cell r="J67">
            <v>0</v>
          </cell>
          <cell r="K67">
            <v>1.9</v>
          </cell>
        </row>
        <row r="68">
          <cell r="J68">
            <v>359828725.31</v>
          </cell>
          <cell r="K68">
            <v>1.9</v>
          </cell>
        </row>
        <row r="69">
          <cell r="J69">
            <v>603881633.01999998</v>
          </cell>
          <cell r="K69">
            <v>1.9</v>
          </cell>
        </row>
        <row r="70">
          <cell r="J70">
            <v>2136772.0299999998</v>
          </cell>
          <cell r="K70">
            <v>1.9</v>
          </cell>
        </row>
        <row r="71">
          <cell r="J71">
            <v>23466730.350000001</v>
          </cell>
          <cell r="K71">
            <v>1.9</v>
          </cell>
        </row>
        <row r="72">
          <cell r="J72">
            <v>146826667.66999999</v>
          </cell>
          <cell r="K72">
            <v>1.9</v>
          </cell>
        </row>
        <row r="73">
          <cell r="J73">
            <v>118207884.77</v>
          </cell>
          <cell r="K73">
            <v>1.9</v>
          </cell>
        </row>
        <row r="74">
          <cell r="J74">
            <v>117086396.56</v>
          </cell>
          <cell r="K74">
            <v>1.9</v>
          </cell>
        </row>
        <row r="75">
          <cell r="J75">
            <v>1149669043.6099999</v>
          </cell>
          <cell r="K75">
            <v>1.9</v>
          </cell>
        </row>
        <row r="76">
          <cell r="J76">
            <v>1752116</v>
          </cell>
          <cell r="K76">
            <v>1.1100000000000001</v>
          </cell>
        </row>
        <row r="77">
          <cell r="J77">
            <v>86240912.230000004</v>
          </cell>
          <cell r="K77">
            <v>1.9</v>
          </cell>
        </row>
        <row r="78">
          <cell r="J78">
            <v>125005449.61</v>
          </cell>
          <cell r="K78">
            <v>1.9</v>
          </cell>
        </row>
        <row r="79">
          <cell r="J79">
            <v>1940.45</v>
          </cell>
          <cell r="K79">
            <v>1.9</v>
          </cell>
        </row>
        <row r="80">
          <cell r="J80">
            <v>338265.88</v>
          </cell>
          <cell r="K80">
            <v>1.9</v>
          </cell>
        </row>
        <row r="81">
          <cell r="J81">
            <v>798154.23999999999</v>
          </cell>
          <cell r="K81">
            <v>1.9</v>
          </cell>
        </row>
        <row r="82">
          <cell r="J82">
            <v>429897.24</v>
          </cell>
          <cell r="K82">
            <v>1.9</v>
          </cell>
        </row>
        <row r="83">
          <cell r="J83">
            <v>15268395.060000001</v>
          </cell>
          <cell r="K83">
            <v>1.9</v>
          </cell>
        </row>
        <row r="84">
          <cell r="J84">
            <v>34222.19</v>
          </cell>
          <cell r="K84">
            <v>1.9</v>
          </cell>
        </row>
        <row r="85">
          <cell r="J85">
            <v>1160651.8999999999</v>
          </cell>
          <cell r="K85">
            <v>1.9</v>
          </cell>
        </row>
        <row r="86">
          <cell r="J86">
            <v>38134.519999999997</v>
          </cell>
          <cell r="K86">
            <v>1.9</v>
          </cell>
        </row>
        <row r="87">
          <cell r="J87">
            <v>395161.35000000003</v>
          </cell>
          <cell r="K87">
            <v>1.9</v>
          </cell>
        </row>
        <row r="88">
          <cell r="J88">
            <v>40774212.640000001</v>
          </cell>
          <cell r="K88">
            <v>1.9</v>
          </cell>
        </row>
        <row r="89">
          <cell r="J89">
            <v>-0.02</v>
          </cell>
          <cell r="K89">
            <v>1.9</v>
          </cell>
        </row>
        <row r="90">
          <cell r="J90">
            <v>262655177.39000002</v>
          </cell>
          <cell r="K90">
            <v>1.9</v>
          </cell>
        </row>
        <row r="91">
          <cell r="J91">
            <v>0.01</v>
          </cell>
          <cell r="K91">
            <v>1.9</v>
          </cell>
        </row>
        <row r="92">
          <cell r="J92">
            <v>-272145035.35000002</v>
          </cell>
          <cell r="K92">
            <v>1.9</v>
          </cell>
        </row>
        <row r="93">
          <cell r="J93">
            <v>0</v>
          </cell>
          <cell r="K93">
            <v>1.9</v>
          </cell>
        </row>
        <row r="94">
          <cell r="J94">
            <v>-217799754.43000001</v>
          </cell>
          <cell r="K94">
            <v>1.9</v>
          </cell>
        </row>
        <row r="95">
          <cell r="J95">
            <v>-566434258.29999995</v>
          </cell>
          <cell r="K95">
            <v>1.9</v>
          </cell>
        </row>
        <row r="96">
          <cell r="J96">
            <v>-1417190.12</v>
          </cell>
          <cell r="K96">
            <v>1.9</v>
          </cell>
        </row>
        <row r="97">
          <cell r="J97">
            <v>-12871214.109999999</v>
          </cell>
          <cell r="K97">
            <v>1.9</v>
          </cell>
        </row>
        <row r="98">
          <cell r="J98">
            <v>-64235490.780000001</v>
          </cell>
          <cell r="K98">
            <v>1.9</v>
          </cell>
        </row>
        <row r="99">
          <cell r="J99">
            <v>-242810081.75999999</v>
          </cell>
          <cell r="K99">
            <v>1.9</v>
          </cell>
        </row>
        <row r="100">
          <cell r="J100">
            <v>42448628.740000002</v>
          </cell>
          <cell r="K100">
            <v>1.1100000000000001</v>
          </cell>
        </row>
        <row r="101">
          <cell r="J101">
            <v>177430568.72999999</v>
          </cell>
          <cell r="K101">
            <v>1.1100000000000001</v>
          </cell>
        </row>
        <row r="102">
          <cell r="J102">
            <v>-8129335.2000000002</v>
          </cell>
          <cell r="K102">
            <v>2.4</v>
          </cell>
        </row>
        <row r="103">
          <cell r="J103">
            <v>-70575986.349999994</v>
          </cell>
          <cell r="K103">
            <v>2.1</v>
          </cell>
        </row>
        <row r="104">
          <cell r="J104">
            <v>-32290521.120000001</v>
          </cell>
          <cell r="K104">
            <v>2.6</v>
          </cell>
        </row>
        <row r="105">
          <cell r="J105">
            <v>-2210139.39</v>
          </cell>
          <cell r="K105">
            <v>2.6</v>
          </cell>
        </row>
        <row r="106">
          <cell r="J106">
            <v>-109183.7</v>
          </cell>
          <cell r="K106">
            <v>2.6</v>
          </cell>
        </row>
        <row r="107">
          <cell r="J107">
            <v>-43564391.25</v>
          </cell>
          <cell r="K107">
            <v>2.2000000000000002</v>
          </cell>
        </row>
        <row r="108">
          <cell r="J108">
            <v>0</v>
          </cell>
          <cell r="K108">
            <v>2.2000000000000002</v>
          </cell>
        </row>
        <row r="109">
          <cell r="J109">
            <v>-2463725.4300000002</v>
          </cell>
          <cell r="K109">
            <v>2.4</v>
          </cell>
        </row>
        <row r="110">
          <cell r="J110">
            <v>-5216.13</v>
          </cell>
          <cell r="K110">
            <v>2.4</v>
          </cell>
        </row>
        <row r="111">
          <cell r="J111">
            <v>-1199894.94</v>
          </cell>
          <cell r="K111">
            <v>2.4</v>
          </cell>
        </row>
        <row r="112">
          <cell r="J112">
            <v>-717886.33</v>
          </cell>
          <cell r="K112">
            <v>2.4</v>
          </cell>
        </row>
        <row r="113">
          <cell r="J113">
            <v>-5932888.96</v>
          </cell>
          <cell r="K113">
            <v>2.2000000000000002</v>
          </cell>
        </row>
        <row r="114">
          <cell r="J114">
            <v>0</v>
          </cell>
          <cell r="K114">
            <v>2.2000000000000002</v>
          </cell>
        </row>
        <row r="115">
          <cell r="J115">
            <v>0</v>
          </cell>
          <cell r="K115">
            <v>2.2000000000000002</v>
          </cell>
        </row>
        <row r="116">
          <cell r="J116">
            <v>0</v>
          </cell>
          <cell r="K116">
            <v>2.2000000000000002</v>
          </cell>
        </row>
        <row r="117">
          <cell r="J117">
            <v>-18714408.18</v>
          </cell>
          <cell r="K117">
            <v>2.2000000000000002</v>
          </cell>
        </row>
        <row r="118">
          <cell r="J118">
            <v>0</v>
          </cell>
          <cell r="K118">
            <v>2.2000000000000002</v>
          </cell>
        </row>
        <row r="119">
          <cell r="J119">
            <v>-150315020.53999999</v>
          </cell>
          <cell r="K119">
            <v>2.2999999999999998</v>
          </cell>
        </row>
        <row r="120">
          <cell r="J120">
            <v>-120720566.52</v>
          </cell>
          <cell r="K120">
            <v>2.2999999999999998</v>
          </cell>
        </row>
        <row r="121">
          <cell r="J121">
            <v>-218403.57</v>
          </cell>
          <cell r="K121">
            <v>2.6</v>
          </cell>
        </row>
        <row r="122">
          <cell r="J122">
            <v>-13943117.91</v>
          </cell>
          <cell r="K122">
            <v>2.6</v>
          </cell>
        </row>
        <row r="123">
          <cell r="J123">
            <v>-757430472.53999996</v>
          </cell>
          <cell r="K123">
            <v>2.6</v>
          </cell>
        </row>
        <row r="124">
          <cell r="J124">
            <v>-121209.58</v>
          </cell>
          <cell r="K124">
            <v>2.6</v>
          </cell>
        </row>
        <row r="125">
          <cell r="J125">
            <v>-6579017.1400000006</v>
          </cell>
          <cell r="K125">
            <v>2.6</v>
          </cell>
        </row>
        <row r="126">
          <cell r="J126">
            <v>-1005557.17</v>
          </cell>
          <cell r="K126">
            <v>2.6</v>
          </cell>
        </row>
        <row r="127">
          <cell r="J127">
            <v>-57565940.060000002</v>
          </cell>
          <cell r="K127">
            <v>2.6</v>
          </cell>
        </row>
        <row r="128">
          <cell r="J128">
            <v>-9433.7900000000009</v>
          </cell>
          <cell r="K128">
            <v>2.6</v>
          </cell>
        </row>
        <row r="129">
          <cell r="J129">
            <v>-539957.62</v>
          </cell>
          <cell r="K129">
            <v>2.6</v>
          </cell>
        </row>
        <row r="130">
          <cell r="J130">
            <v>-271382.53999999998</v>
          </cell>
          <cell r="K130">
            <v>2.6</v>
          </cell>
        </row>
        <row r="131">
          <cell r="J131">
            <v>-304089396.48000002</v>
          </cell>
          <cell r="K131">
            <v>2.5</v>
          </cell>
        </row>
        <row r="132">
          <cell r="J132">
            <v>-2587921627.2199998</v>
          </cell>
          <cell r="K132">
            <v>3.1</v>
          </cell>
        </row>
        <row r="133">
          <cell r="J133">
            <v>-2067269314.2</v>
          </cell>
          <cell r="K133">
            <v>3.2</v>
          </cell>
        </row>
        <row r="134">
          <cell r="J134">
            <v>0</v>
          </cell>
          <cell r="K134">
            <v>3.2</v>
          </cell>
        </row>
        <row r="135">
          <cell r="J135">
            <v>0</v>
          </cell>
          <cell r="K135">
            <v>3.2</v>
          </cell>
        </row>
        <row r="136">
          <cell r="J136">
            <v>0</v>
          </cell>
          <cell r="K136">
            <v>3.2</v>
          </cell>
        </row>
        <row r="137">
          <cell r="J137">
            <v>0</v>
          </cell>
          <cell r="K137">
            <v>3.2</v>
          </cell>
        </row>
        <row r="138">
          <cell r="J138">
            <v>0</v>
          </cell>
          <cell r="K138">
            <v>3.2</v>
          </cell>
        </row>
        <row r="139">
          <cell r="J139">
            <v>0</v>
          </cell>
          <cell r="K139" t="str">
            <v>*</v>
          </cell>
        </row>
        <row r="140">
          <cell r="J140">
            <v>0</v>
          </cell>
          <cell r="K140" t="str">
            <v>*</v>
          </cell>
        </row>
        <row r="141">
          <cell r="J141">
            <v>0</v>
          </cell>
          <cell r="K141" t="str">
            <v>*</v>
          </cell>
        </row>
        <row r="142">
          <cell r="J142">
            <v>0</v>
          </cell>
          <cell r="K142" t="str">
            <v>*</v>
          </cell>
        </row>
        <row r="143">
          <cell r="J143">
            <v>0</v>
          </cell>
          <cell r="K143" t="str">
            <v>*</v>
          </cell>
        </row>
        <row r="144">
          <cell r="J144">
            <v>0</v>
          </cell>
          <cell r="K144" t="str">
            <v>*</v>
          </cell>
        </row>
        <row r="145">
          <cell r="J145">
            <v>0</v>
          </cell>
          <cell r="K145">
            <v>4.2</v>
          </cell>
        </row>
        <row r="146">
          <cell r="J146">
            <v>0</v>
          </cell>
          <cell r="K146">
            <v>4.2</v>
          </cell>
        </row>
        <row r="147">
          <cell r="J147">
            <v>-13457856.76</v>
          </cell>
          <cell r="K147">
            <v>4.4000000000000004</v>
          </cell>
        </row>
        <row r="148">
          <cell r="J148">
            <v>-2106.4899999999998</v>
          </cell>
          <cell r="K148">
            <v>4.4000000000000004</v>
          </cell>
        </row>
        <row r="149">
          <cell r="J149">
            <v>-1147713872.71</v>
          </cell>
          <cell r="K149">
            <v>4.0999999999999996</v>
          </cell>
        </row>
        <row r="150">
          <cell r="J150">
            <v>0</v>
          </cell>
          <cell r="K150">
            <v>4.0999999999999996</v>
          </cell>
        </row>
        <row r="151">
          <cell r="J151">
            <v>-125872516.44</v>
          </cell>
          <cell r="K151">
            <v>4.0999999999999996</v>
          </cell>
        </row>
        <row r="152">
          <cell r="J152">
            <v>-23970900</v>
          </cell>
          <cell r="K152">
            <v>4.2</v>
          </cell>
        </row>
        <row r="153">
          <cell r="J153">
            <v>-7353503</v>
          </cell>
          <cell r="K153">
            <v>4.2</v>
          </cell>
        </row>
        <row r="154">
          <cell r="J154">
            <v>-78299251.129999995</v>
          </cell>
          <cell r="K154">
            <v>4.2</v>
          </cell>
        </row>
        <row r="155">
          <cell r="J155">
            <v>-51946076.480000004</v>
          </cell>
          <cell r="K155">
            <v>4.2</v>
          </cell>
        </row>
        <row r="156">
          <cell r="J156">
            <v>-9091380</v>
          </cell>
          <cell r="K156">
            <v>4.2</v>
          </cell>
        </row>
        <row r="157">
          <cell r="J157">
            <v>-13692094.77</v>
          </cell>
          <cell r="K157">
            <v>4.2</v>
          </cell>
        </row>
        <row r="158">
          <cell r="J158">
            <v>-29426995.120000001</v>
          </cell>
          <cell r="K158">
            <v>4.4000000000000004</v>
          </cell>
        </row>
        <row r="159">
          <cell r="J159">
            <v>0</v>
          </cell>
          <cell r="K159">
            <v>4.2</v>
          </cell>
        </row>
        <row r="160">
          <cell r="J160">
            <v>-3953943.1</v>
          </cell>
          <cell r="K160">
            <v>4.2</v>
          </cell>
        </row>
        <row r="161">
          <cell r="J161">
            <v>-1890000</v>
          </cell>
          <cell r="K161">
            <v>4.2</v>
          </cell>
        </row>
        <row r="162">
          <cell r="J162">
            <v>-150000</v>
          </cell>
          <cell r="K162">
            <v>4.2</v>
          </cell>
        </row>
        <row r="163">
          <cell r="J163">
            <v>-210000</v>
          </cell>
          <cell r="K163">
            <v>4.2</v>
          </cell>
        </row>
        <row r="164">
          <cell r="J164">
            <v>0</v>
          </cell>
          <cell r="K164">
            <v>4.2</v>
          </cell>
        </row>
        <row r="165">
          <cell r="J165">
            <v>-612774.80000000005</v>
          </cell>
          <cell r="K165">
            <v>4.2</v>
          </cell>
        </row>
        <row r="166">
          <cell r="J166">
            <v>-2232748.9500000002</v>
          </cell>
          <cell r="K166">
            <v>4.4000000000000004</v>
          </cell>
        </row>
        <row r="167">
          <cell r="J167">
            <v>-17079664.5</v>
          </cell>
          <cell r="K167">
            <v>4.4000000000000004</v>
          </cell>
        </row>
        <row r="168">
          <cell r="J168">
            <v>0</v>
          </cell>
          <cell r="K168">
            <v>4.4000000000000004</v>
          </cell>
        </row>
        <row r="169">
          <cell r="J169">
            <v>-13194041.640000001</v>
          </cell>
          <cell r="K169">
            <v>4.4000000000000004</v>
          </cell>
        </row>
        <row r="170">
          <cell r="J170">
            <v>-1357706844.3399999</v>
          </cell>
          <cell r="K170">
            <v>4.3</v>
          </cell>
        </row>
        <row r="171">
          <cell r="J171">
            <v>0</v>
          </cell>
          <cell r="K171">
            <v>4.3</v>
          </cell>
        </row>
        <row r="172">
          <cell r="J172">
            <v>0</v>
          </cell>
          <cell r="K172">
            <v>5.0999999999999996</v>
          </cell>
        </row>
        <row r="173">
          <cell r="J173">
            <v>948938412.40999997</v>
          </cell>
          <cell r="K173">
            <v>5.0999999999999996</v>
          </cell>
        </row>
        <row r="174">
          <cell r="J174">
            <v>12193.550000000001</v>
          </cell>
          <cell r="K174">
            <v>5.0999999999999996</v>
          </cell>
        </row>
        <row r="175">
          <cell r="J175">
            <v>55858340</v>
          </cell>
          <cell r="K175">
            <v>5.0999999999999996</v>
          </cell>
        </row>
        <row r="176">
          <cell r="J176">
            <v>2020000</v>
          </cell>
          <cell r="K176">
            <v>5.0999999999999996</v>
          </cell>
        </row>
        <row r="177">
          <cell r="J177">
            <v>62577010.350000001</v>
          </cell>
          <cell r="K177">
            <v>5.0999999999999996</v>
          </cell>
        </row>
        <row r="178">
          <cell r="J178">
            <v>13426129.380000001</v>
          </cell>
          <cell r="K178">
            <v>5.0999999999999996</v>
          </cell>
        </row>
        <row r="179">
          <cell r="J179">
            <v>41567861</v>
          </cell>
          <cell r="K179">
            <v>5.0999999999999996</v>
          </cell>
        </row>
        <row r="180">
          <cell r="J180">
            <v>224323460.12</v>
          </cell>
          <cell r="K180">
            <v>5.0999999999999996</v>
          </cell>
        </row>
        <row r="181">
          <cell r="J181">
            <v>76911242.299999997</v>
          </cell>
          <cell r="K181">
            <v>5.0999999999999996</v>
          </cell>
        </row>
        <row r="182">
          <cell r="J182">
            <v>90411251.939999998</v>
          </cell>
          <cell r="K182">
            <v>5.0999999999999996</v>
          </cell>
        </row>
        <row r="183">
          <cell r="J183">
            <v>2572000</v>
          </cell>
          <cell r="K183">
            <v>5.0999999999999996</v>
          </cell>
        </row>
        <row r="184">
          <cell r="J184">
            <v>6043504.7400000002</v>
          </cell>
          <cell r="K184">
            <v>5.0999999999999996</v>
          </cell>
        </row>
        <row r="185">
          <cell r="J185">
            <v>612699.65</v>
          </cell>
          <cell r="K185">
            <v>5.0999999999999996</v>
          </cell>
        </row>
        <row r="186">
          <cell r="J186">
            <v>408052</v>
          </cell>
          <cell r="K186">
            <v>5.0999999999999996</v>
          </cell>
        </row>
        <row r="187">
          <cell r="J187">
            <v>0</v>
          </cell>
          <cell r="K187">
            <v>5.0999999999999996</v>
          </cell>
        </row>
        <row r="188">
          <cell r="J188">
            <v>140283193.65000001</v>
          </cell>
          <cell r="K188">
            <v>5.0999999999999996</v>
          </cell>
        </row>
        <row r="189">
          <cell r="J189">
            <v>15733806.370000001</v>
          </cell>
          <cell r="K189">
            <v>5.0999999999999996</v>
          </cell>
        </row>
        <row r="190">
          <cell r="J190">
            <v>79885127.709999993</v>
          </cell>
          <cell r="K190">
            <v>5.0999999999999996</v>
          </cell>
        </row>
        <row r="191">
          <cell r="J191">
            <v>0</v>
          </cell>
          <cell r="K191">
            <v>5.0999999999999996</v>
          </cell>
        </row>
        <row r="192">
          <cell r="J192">
            <v>81340131.810000002</v>
          </cell>
          <cell r="K192">
            <v>5.0999999999999996</v>
          </cell>
        </row>
        <row r="193">
          <cell r="J193">
            <v>11976508.48</v>
          </cell>
          <cell r="K193">
            <v>5.0999999999999996</v>
          </cell>
        </row>
        <row r="194">
          <cell r="J194">
            <v>1419787.94</v>
          </cell>
          <cell r="K194">
            <v>5.0999999999999996</v>
          </cell>
        </row>
        <row r="195">
          <cell r="J195">
            <v>0</v>
          </cell>
          <cell r="K195">
            <v>5.0999999999999996</v>
          </cell>
        </row>
        <row r="196">
          <cell r="J196">
            <v>1446301.3800000001</v>
          </cell>
          <cell r="K196">
            <v>5.0999999999999996</v>
          </cell>
        </row>
        <row r="197">
          <cell r="J197">
            <v>0</v>
          </cell>
          <cell r="K197">
            <v>5.0999999999999996</v>
          </cell>
        </row>
        <row r="198">
          <cell r="J198">
            <v>151204.22</v>
          </cell>
          <cell r="K198">
            <v>5.0999999999999996</v>
          </cell>
        </row>
        <row r="199">
          <cell r="J199">
            <v>0</v>
          </cell>
          <cell r="K199">
            <v>5.0999999999999996</v>
          </cell>
        </row>
        <row r="200">
          <cell r="J200">
            <v>10958.99</v>
          </cell>
          <cell r="K200">
            <v>5.5</v>
          </cell>
        </row>
        <row r="201">
          <cell r="J201">
            <v>0</v>
          </cell>
          <cell r="K201">
            <v>5.5</v>
          </cell>
        </row>
        <row r="202">
          <cell r="J202">
            <v>11355400.689999999</v>
          </cell>
          <cell r="K202">
            <v>5.5</v>
          </cell>
        </row>
        <row r="203">
          <cell r="J203">
            <v>11544.59</v>
          </cell>
          <cell r="K203">
            <v>5.5</v>
          </cell>
        </row>
        <row r="204">
          <cell r="J204">
            <v>29762352.07</v>
          </cell>
          <cell r="K204">
            <v>5.5</v>
          </cell>
        </row>
        <row r="205">
          <cell r="J205">
            <v>0</v>
          </cell>
          <cell r="K205">
            <v>5.5</v>
          </cell>
        </row>
        <row r="206">
          <cell r="J206">
            <v>187468.4</v>
          </cell>
          <cell r="K206">
            <v>5.5</v>
          </cell>
        </row>
        <row r="207">
          <cell r="J207">
            <v>35051146.109999999</v>
          </cell>
          <cell r="K207">
            <v>5.5</v>
          </cell>
        </row>
        <row r="208">
          <cell r="J208">
            <v>1336051.22</v>
          </cell>
          <cell r="K208">
            <v>5.5</v>
          </cell>
        </row>
        <row r="209">
          <cell r="J209">
            <v>246509</v>
          </cell>
          <cell r="K209">
            <v>5.5</v>
          </cell>
        </row>
        <row r="210">
          <cell r="J210">
            <v>0</v>
          </cell>
          <cell r="K210">
            <v>5.5</v>
          </cell>
        </row>
        <row r="211">
          <cell r="J211">
            <v>9785157.6099999994</v>
          </cell>
          <cell r="K211">
            <v>5.5</v>
          </cell>
        </row>
        <row r="212">
          <cell r="J212">
            <v>0</v>
          </cell>
          <cell r="K212">
            <v>5.5</v>
          </cell>
        </row>
        <row r="213">
          <cell r="J213">
            <v>2173558.14</v>
          </cell>
          <cell r="K213">
            <v>5.5</v>
          </cell>
        </row>
        <row r="214">
          <cell r="J214">
            <v>0</v>
          </cell>
          <cell r="K214">
            <v>5.5</v>
          </cell>
        </row>
        <row r="215">
          <cell r="J215">
            <v>68698884.620000005</v>
          </cell>
          <cell r="K215">
            <v>5.5</v>
          </cell>
        </row>
        <row r="216">
          <cell r="J216">
            <v>0</v>
          </cell>
          <cell r="K216">
            <v>5.5</v>
          </cell>
        </row>
        <row r="217">
          <cell r="J217">
            <v>3796238</v>
          </cell>
          <cell r="K217">
            <v>5.5</v>
          </cell>
        </row>
        <row r="218">
          <cell r="J218">
            <v>0</v>
          </cell>
          <cell r="K218">
            <v>5.5</v>
          </cell>
        </row>
        <row r="219">
          <cell r="J219">
            <v>13212961.98</v>
          </cell>
          <cell r="K219">
            <v>5.5</v>
          </cell>
        </row>
        <row r="220">
          <cell r="J220">
            <v>2089441.02</v>
          </cell>
          <cell r="K220">
            <v>5.5</v>
          </cell>
        </row>
        <row r="221">
          <cell r="J221">
            <v>0</v>
          </cell>
          <cell r="K221">
            <v>5.5</v>
          </cell>
        </row>
        <row r="222">
          <cell r="J222">
            <v>1291859.57</v>
          </cell>
          <cell r="K222">
            <v>5.5</v>
          </cell>
        </row>
        <row r="223">
          <cell r="J223">
            <v>803182.27</v>
          </cell>
          <cell r="K223">
            <v>5.5</v>
          </cell>
        </row>
        <row r="224">
          <cell r="J224">
            <v>0</v>
          </cell>
          <cell r="K224">
            <v>5.5</v>
          </cell>
        </row>
        <row r="225">
          <cell r="J225">
            <v>9093121.3300000001</v>
          </cell>
          <cell r="K225">
            <v>5.5</v>
          </cell>
        </row>
        <row r="226">
          <cell r="J226">
            <v>0</v>
          </cell>
          <cell r="K226">
            <v>5.5</v>
          </cell>
        </row>
        <row r="227">
          <cell r="J227">
            <v>4071240.25</v>
          </cell>
          <cell r="K227">
            <v>5.5</v>
          </cell>
        </row>
        <row r="228">
          <cell r="J228">
            <v>7080</v>
          </cell>
          <cell r="K228">
            <v>5.5</v>
          </cell>
        </row>
        <row r="229">
          <cell r="J229">
            <v>9419678.8800000008</v>
          </cell>
          <cell r="K229">
            <v>5.5</v>
          </cell>
        </row>
        <row r="230">
          <cell r="J230">
            <v>4073455.33</v>
          </cell>
          <cell r="K230">
            <v>5.5</v>
          </cell>
        </row>
        <row r="231">
          <cell r="J231">
            <v>3491565.49</v>
          </cell>
          <cell r="K231">
            <v>5.5</v>
          </cell>
        </row>
        <row r="232">
          <cell r="J232">
            <v>0</v>
          </cell>
          <cell r="K232">
            <v>5.5</v>
          </cell>
        </row>
        <row r="233">
          <cell r="J233">
            <v>2000</v>
          </cell>
          <cell r="K233">
            <v>5.5</v>
          </cell>
        </row>
        <row r="234">
          <cell r="J234">
            <v>166520.32000000001</v>
          </cell>
          <cell r="K234">
            <v>5.5</v>
          </cell>
        </row>
        <row r="235">
          <cell r="J235">
            <v>0</v>
          </cell>
          <cell r="K235">
            <v>5.5</v>
          </cell>
        </row>
        <row r="236">
          <cell r="J236">
            <v>390848.29</v>
          </cell>
          <cell r="K236">
            <v>5.5</v>
          </cell>
        </row>
        <row r="237">
          <cell r="J237">
            <v>45439335.68</v>
          </cell>
          <cell r="K237">
            <v>5.5</v>
          </cell>
        </row>
        <row r="238">
          <cell r="J238">
            <v>0</v>
          </cell>
          <cell r="K238">
            <v>5.5</v>
          </cell>
        </row>
        <row r="239">
          <cell r="J239">
            <v>5657554.54</v>
          </cell>
          <cell r="K239">
            <v>5.5</v>
          </cell>
        </row>
        <row r="240">
          <cell r="J240">
            <v>345411.66000000003</v>
          </cell>
          <cell r="K240">
            <v>5.5</v>
          </cell>
        </row>
        <row r="241">
          <cell r="J241">
            <v>327.2</v>
          </cell>
          <cell r="K241">
            <v>5.5</v>
          </cell>
        </row>
        <row r="242">
          <cell r="J242">
            <v>2687950.14</v>
          </cell>
          <cell r="K242">
            <v>5.5</v>
          </cell>
        </row>
        <row r="243">
          <cell r="J243">
            <v>0</v>
          </cell>
          <cell r="K243">
            <v>5.5</v>
          </cell>
        </row>
        <row r="244">
          <cell r="J244">
            <v>401124</v>
          </cell>
          <cell r="K244">
            <v>5.5</v>
          </cell>
        </row>
        <row r="245">
          <cell r="J245">
            <v>860866.47</v>
          </cell>
          <cell r="K245">
            <v>5.5</v>
          </cell>
        </row>
        <row r="246">
          <cell r="J246">
            <v>5771025.5899999999</v>
          </cell>
          <cell r="K246">
            <v>5.5</v>
          </cell>
        </row>
        <row r="247">
          <cell r="J247">
            <v>190013.04</v>
          </cell>
          <cell r="K247">
            <v>5.5</v>
          </cell>
        </row>
        <row r="248">
          <cell r="J248">
            <v>3052264.97</v>
          </cell>
          <cell r="K248">
            <v>5.5</v>
          </cell>
        </row>
        <row r="249">
          <cell r="J249">
            <v>194300</v>
          </cell>
          <cell r="K249">
            <v>5.5</v>
          </cell>
        </row>
        <row r="250">
          <cell r="J250">
            <v>0</v>
          </cell>
          <cell r="K250">
            <v>5.5</v>
          </cell>
        </row>
        <row r="251">
          <cell r="J251">
            <v>349755.8</v>
          </cell>
          <cell r="K251">
            <v>5.5</v>
          </cell>
        </row>
        <row r="252">
          <cell r="J252">
            <v>5718.85</v>
          </cell>
          <cell r="K252">
            <v>5.5</v>
          </cell>
        </row>
        <row r="253">
          <cell r="J253">
            <v>1684457.8</v>
          </cell>
          <cell r="K253">
            <v>5.5</v>
          </cell>
        </row>
        <row r="254">
          <cell r="J254">
            <v>0</v>
          </cell>
          <cell r="K254">
            <v>5.5</v>
          </cell>
        </row>
        <row r="255">
          <cell r="J255">
            <v>0</v>
          </cell>
          <cell r="K255">
            <v>5.5</v>
          </cell>
        </row>
        <row r="256">
          <cell r="J256">
            <v>0</v>
          </cell>
          <cell r="K256">
            <v>5.5</v>
          </cell>
        </row>
        <row r="257">
          <cell r="J257">
            <v>35622296</v>
          </cell>
          <cell r="K257">
            <v>5.5</v>
          </cell>
        </row>
        <row r="258">
          <cell r="J258">
            <v>3464534.98</v>
          </cell>
          <cell r="K258">
            <v>5.5</v>
          </cell>
        </row>
        <row r="259">
          <cell r="J259">
            <v>10378615.050000001</v>
          </cell>
          <cell r="K259">
            <v>5.5</v>
          </cell>
        </row>
        <row r="260">
          <cell r="J260">
            <v>0</v>
          </cell>
          <cell r="K260">
            <v>5.5</v>
          </cell>
        </row>
        <row r="261">
          <cell r="J261">
            <v>12946530.43</v>
          </cell>
          <cell r="K261">
            <v>5.5</v>
          </cell>
        </row>
        <row r="262">
          <cell r="J262">
            <v>1263.2</v>
          </cell>
          <cell r="K262">
            <v>5.5</v>
          </cell>
        </row>
        <row r="263">
          <cell r="J263">
            <v>16740617.5</v>
          </cell>
          <cell r="K263">
            <v>5.5</v>
          </cell>
        </row>
        <row r="264">
          <cell r="J264">
            <v>25358294.719999999</v>
          </cell>
          <cell r="K264">
            <v>5.5</v>
          </cell>
        </row>
        <row r="265">
          <cell r="J265">
            <v>3667440</v>
          </cell>
          <cell r="K265">
            <v>5.5</v>
          </cell>
        </row>
        <row r="266">
          <cell r="J266">
            <v>1151909.8899999999</v>
          </cell>
          <cell r="K266">
            <v>5.5</v>
          </cell>
        </row>
        <row r="267">
          <cell r="J267">
            <v>402187.5</v>
          </cell>
          <cell r="K267">
            <v>5.5</v>
          </cell>
        </row>
        <row r="268">
          <cell r="J268">
            <v>0</v>
          </cell>
          <cell r="K268">
            <v>5.3</v>
          </cell>
        </row>
        <row r="269">
          <cell r="J269">
            <v>2560126.37</v>
          </cell>
          <cell r="K269">
            <v>5.3</v>
          </cell>
        </row>
        <row r="270">
          <cell r="J270">
            <v>290370</v>
          </cell>
          <cell r="K270">
            <v>5.3</v>
          </cell>
        </row>
        <row r="271">
          <cell r="J271">
            <v>44974.66</v>
          </cell>
          <cell r="K271">
            <v>5.3</v>
          </cell>
        </row>
        <row r="272">
          <cell r="J272">
            <v>43762.5</v>
          </cell>
          <cell r="K272">
            <v>5.3</v>
          </cell>
        </row>
        <row r="273">
          <cell r="J273">
            <v>0</v>
          </cell>
          <cell r="K273">
            <v>5.3</v>
          </cell>
        </row>
        <row r="274">
          <cell r="J274">
            <v>1666359.9000000001</v>
          </cell>
          <cell r="K274">
            <v>5.3</v>
          </cell>
        </row>
        <row r="275">
          <cell r="J275">
            <v>291534.76</v>
          </cell>
          <cell r="K275">
            <v>5.3</v>
          </cell>
        </row>
        <row r="276">
          <cell r="J276">
            <v>1534</v>
          </cell>
          <cell r="K276">
            <v>5.3</v>
          </cell>
        </row>
        <row r="277">
          <cell r="J277">
            <v>1137346.6000000001</v>
          </cell>
          <cell r="K277">
            <v>5.3</v>
          </cell>
        </row>
        <row r="278">
          <cell r="J278">
            <v>2798020.98</v>
          </cell>
          <cell r="K278">
            <v>5.3</v>
          </cell>
        </row>
        <row r="279">
          <cell r="J279">
            <v>0</v>
          </cell>
          <cell r="K279">
            <v>5.3</v>
          </cell>
        </row>
        <row r="280">
          <cell r="J280">
            <v>452950</v>
          </cell>
          <cell r="K280">
            <v>5.3</v>
          </cell>
        </row>
        <row r="281">
          <cell r="J281">
            <v>26325</v>
          </cell>
          <cell r="K281">
            <v>5.3</v>
          </cell>
        </row>
        <row r="282">
          <cell r="J282">
            <v>6177</v>
          </cell>
          <cell r="K282">
            <v>5.3</v>
          </cell>
        </row>
        <row r="283">
          <cell r="J283">
            <v>271000</v>
          </cell>
          <cell r="K283">
            <v>5.3</v>
          </cell>
        </row>
        <row r="284">
          <cell r="J284">
            <v>0</v>
          </cell>
          <cell r="K284">
            <v>5.3</v>
          </cell>
        </row>
        <row r="285">
          <cell r="J285">
            <v>209454.23</v>
          </cell>
          <cell r="K285">
            <v>5.3</v>
          </cell>
        </row>
        <row r="286">
          <cell r="J286">
            <v>0</v>
          </cell>
          <cell r="K286">
            <v>5.3</v>
          </cell>
        </row>
        <row r="287">
          <cell r="J287">
            <v>24704128</v>
          </cell>
          <cell r="K287">
            <v>5.3</v>
          </cell>
        </row>
        <row r="288">
          <cell r="J288">
            <v>4422665.67</v>
          </cell>
          <cell r="K288">
            <v>5.3</v>
          </cell>
        </row>
        <row r="289">
          <cell r="J289">
            <v>54507.46</v>
          </cell>
          <cell r="K289">
            <v>5.3</v>
          </cell>
        </row>
        <row r="290">
          <cell r="J290">
            <v>1258</v>
          </cell>
          <cell r="K290">
            <v>5.3</v>
          </cell>
        </row>
        <row r="291">
          <cell r="J291">
            <v>78222.64</v>
          </cell>
          <cell r="K291">
            <v>5.3</v>
          </cell>
        </row>
        <row r="292">
          <cell r="J292">
            <v>403793.53</v>
          </cell>
          <cell r="K292">
            <v>5.3</v>
          </cell>
        </row>
        <row r="293">
          <cell r="J293">
            <v>107553.60000000001</v>
          </cell>
          <cell r="K293">
            <v>5.3</v>
          </cell>
        </row>
        <row r="294">
          <cell r="J294">
            <v>697492.75</v>
          </cell>
          <cell r="K294">
            <v>5.5</v>
          </cell>
        </row>
        <row r="295">
          <cell r="J295">
            <v>1520576.22</v>
          </cell>
          <cell r="K295">
            <v>5.3</v>
          </cell>
        </row>
        <row r="296">
          <cell r="J296">
            <v>185575.18</v>
          </cell>
          <cell r="K296">
            <v>5.3</v>
          </cell>
        </row>
        <row r="297">
          <cell r="J297">
            <v>203535.84</v>
          </cell>
          <cell r="K297">
            <v>5.3</v>
          </cell>
        </row>
        <row r="298">
          <cell r="J298">
            <v>0</v>
          </cell>
          <cell r="K298">
            <v>5.3</v>
          </cell>
        </row>
        <row r="299">
          <cell r="J299">
            <v>1636340.3900000001</v>
          </cell>
          <cell r="K299">
            <v>5.3</v>
          </cell>
        </row>
        <row r="300">
          <cell r="J300">
            <v>1989.9</v>
          </cell>
          <cell r="K300">
            <v>5.3</v>
          </cell>
        </row>
        <row r="301">
          <cell r="J301">
            <v>0</v>
          </cell>
          <cell r="K301">
            <v>5.3</v>
          </cell>
        </row>
        <row r="302">
          <cell r="J302">
            <v>1956352.99</v>
          </cell>
          <cell r="K302">
            <v>5.3</v>
          </cell>
        </row>
        <row r="303">
          <cell r="J303">
            <v>10620</v>
          </cell>
          <cell r="K303">
            <v>5.3</v>
          </cell>
        </row>
        <row r="304">
          <cell r="J304">
            <v>36</v>
          </cell>
          <cell r="K304">
            <v>5.3</v>
          </cell>
        </row>
        <row r="305">
          <cell r="J305">
            <v>2373.4</v>
          </cell>
          <cell r="K305">
            <v>5.3</v>
          </cell>
        </row>
        <row r="306">
          <cell r="J306">
            <v>17418.759999999998</v>
          </cell>
          <cell r="K306">
            <v>5.3</v>
          </cell>
        </row>
        <row r="307">
          <cell r="J307">
            <v>24126.880000000001</v>
          </cell>
          <cell r="K307">
            <v>5.3</v>
          </cell>
        </row>
        <row r="308">
          <cell r="J308">
            <v>62215.07</v>
          </cell>
          <cell r="K308">
            <v>5.3</v>
          </cell>
        </row>
        <row r="309">
          <cell r="J309">
            <v>32450</v>
          </cell>
          <cell r="K309">
            <v>5.3</v>
          </cell>
        </row>
        <row r="310">
          <cell r="J310">
            <v>13890.2</v>
          </cell>
          <cell r="K310">
            <v>5.3</v>
          </cell>
        </row>
        <row r="311">
          <cell r="J311">
            <v>329409.90000000002</v>
          </cell>
          <cell r="K311">
            <v>5.3</v>
          </cell>
        </row>
        <row r="312">
          <cell r="J312">
            <v>-332255.28999999998</v>
          </cell>
          <cell r="K312">
            <v>5.3</v>
          </cell>
        </row>
        <row r="313">
          <cell r="J313">
            <v>85968.1</v>
          </cell>
          <cell r="K313">
            <v>5.3</v>
          </cell>
        </row>
        <row r="314">
          <cell r="J314">
            <v>115500.61</v>
          </cell>
          <cell r="K314">
            <v>5.3</v>
          </cell>
        </row>
        <row r="315">
          <cell r="J315">
            <v>13822.15</v>
          </cell>
          <cell r="K315">
            <v>5.3</v>
          </cell>
        </row>
        <row r="316">
          <cell r="J316">
            <v>64159.9</v>
          </cell>
          <cell r="K316">
            <v>5.3</v>
          </cell>
        </row>
        <row r="317">
          <cell r="J317">
            <v>1232.31</v>
          </cell>
          <cell r="K317">
            <v>5.3</v>
          </cell>
        </row>
        <row r="318">
          <cell r="J318">
            <v>0</v>
          </cell>
          <cell r="K318">
            <v>5.3</v>
          </cell>
        </row>
        <row r="319">
          <cell r="J319">
            <v>720891.4</v>
          </cell>
          <cell r="K319">
            <v>5.3</v>
          </cell>
        </row>
        <row r="320">
          <cell r="J320">
            <v>0</v>
          </cell>
          <cell r="K320">
            <v>5.3</v>
          </cell>
        </row>
        <row r="321">
          <cell r="J321">
            <v>3350753.88</v>
          </cell>
          <cell r="K321">
            <v>5.3</v>
          </cell>
        </row>
        <row r="322">
          <cell r="J322">
            <v>858368.36</v>
          </cell>
          <cell r="K322">
            <v>5.3</v>
          </cell>
        </row>
        <row r="323">
          <cell r="J323">
            <v>30090</v>
          </cell>
          <cell r="K323">
            <v>5.3</v>
          </cell>
        </row>
        <row r="324">
          <cell r="J324">
            <v>677630.8</v>
          </cell>
          <cell r="K324">
            <v>5.3</v>
          </cell>
        </row>
        <row r="325">
          <cell r="J325">
            <v>2351490.4</v>
          </cell>
          <cell r="K325">
            <v>5.3</v>
          </cell>
        </row>
        <row r="326">
          <cell r="J326">
            <v>1481429.98</v>
          </cell>
          <cell r="K326">
            <v>5.3</v>
          </cell>
        </row>
        <row r="327">
          <cell r="J327">
            <v>136290</v>
          </cell>
          <cell r="K327">
            <v>5.3</v>
          </cell>
        </row>
        <row r="328">
          <cell r="J328">
            <v>0</v>
          </cell>
          <cell r="K328">
            <v>5.3</v>
          </cell>
        </row>
        <row r="329">
          <cell r="J329">
            <v>20206379.449999999</v>
          </cell>
          <cell r="K329">
            <v>5.3</v>
          </cell>
        </row>
        <row r="330">
          <cell r="J330">
            <v>590135.32999999996</v>
          </cell>
          <cell r="K330">
            <v>5.3</v>
          </cell>
        </row>
        <row r="331">
          <cell r="J331">
            <v>13377896.120000001</v>
          </cell>
          <cell r="K331">
            <v>5.4</v>
          </cell>
        </row>
        <row r="332">
          <cell r="J332">
            <v>0</v>
          </cell>
          <cell r="K332">
            <v>5.4</v>
          </cell>
        </row>
        <row r="333">
          <cell r="J333">
            <v>6562692.25</v>
          </cell>
          <cell r="K333">
            <v>5.4</v>
          </cell>
        </row>
        <row r="334">
          <cell r="J334">
            <v>21616786.390000001</v>
          </cell>
          <cell r="K334">
            <v>5.4</v>
          </cell>
        </row>
        <row r="335">
          <cell r="J335">
            <v>10728771.15</v>
          </cell>
          <cell r="K335">
            <v>5.4</v>
          </cell>
        </row>
        <row r="336">
          <cell r="J336">
            <v>90002.45</v>
          </cell>
          <cell r="K336">
            <v>5.4</v>
          </cell>
        </row>
        <row r="337">
          <cell r="J337">
            <v>964275.51</v>
          </cell>
          <cell r="K337">
            <v>5.4</v>
          </cell>
        </row>
        <row r="338">
          <cell r="J338">
            <v>4925070.55</v>
          </cell>
          <cell r="K338">
            <v>5.4</v>
          </cell>
        </row>
        <row r="339">
          <cell r="J339">
            <v>9906428.5800000001</v>
          </cell>
          <cell r="K339">
            <v>5.5</v>
          </cell>
        </row>
        <row r="340">
          <cell r="J340">
            <v>4393980.4800000004</v>
          </cell>
          <cell r="K340">
            <v>5.5</v>
          </cell>
        </row>
        <row r="341">
          <cell r="J341">
            <v>4847566.75</v>
          </cell>
          <cell r="K341">
            <v>5.6</v>
          </cell>
        </row>
        <row r="342">
          <cell r="J342">
            <v>0</v>
          </cell>
          <cell r="K342">
            <v>5.6</v>
          </cell>
        </row>
        <row r="343">
          <cell r="J343">
            <v>329941.43</v>
          </cell>
          <cell r="K343">
            <v>5.6</v>
          </cell>
        </row>
        <row r="344">
          <cell r="J344">
            <v>5920854.25</v>
          </cell>
          <cell r="K344">
            <v>5.2</v>
          </cell>
        </row>
        <row r="345">
          <cell r="J345">
            <v>2000000</v>
          </cell>
          <cell r="K345">
            <v>5.2</v>
          </cell>
        </row>
        <row r="346">
          <cell r="J346">
            <v>17578805.489999998</v>
          </cell>
          <cell r="K346">
            <v>5.2</v>
          </cell>
        </row>
        <row r="347">
          <cell r="J347">
            <v>2122699.2000000002</v>
          </cell>
          <cell r="K347">
            <v>5.2</v>
          </cell>
        </row>
        <row r="348">
          <cell r="J348">
            <v>350000</v>
          </cell>
          <cell r="K348">
            <v>5.2</v>
          </cell>
        </row>
        <row r="349">
          <cell r="J349">
            <v>33103300</v>
          </cell>
          <cell r="K349">
            <v>5.2</v>
          </cell>
        </row>
        <row r="350">
          <cell r="J350">
            <v>6000000</v>
          </cell>
          <cell r="K350">
            <v>5.2</v>
          </cell>
        </row>
        <row r="351">
          <cell r="J351">
            <v>25567.06</v>
          </cell>
          <cell r="K351">
            <v>5.2</v>
          </cell>
        </row>
        <row r="352">
          <cell r="J352">
            <v>1122100</v>
          </cell>
          <cell r="K352">
            <v>5.2</v>
          </cell>
        </row>
        <row r="353">
          <cell r="J353">
            <v>9500000</v>
          </cell>
          <cell r="K353">
            <v>5.2</v>
          </cell>
        </row>
        <row r="354">
          <cell r="J354">
            <v>0</v>
          </cell>
          <cell r="K354">
            <v>5.2</v>
          </cell>
        </row>
        <row r="355">
          <cell r="J355">
            <v>31580000</v>
          </cell>
          <cell r="K355">
            <v>5.2</v>
          </cell>
        </row>
        <row r="356">
          <cell r="J356">
            <v>-6145542.7599999998</v>
          </cell>
          <cell r="K356" t="str">
            <v>*</v>
          </cell>
        </row>
        <row r="357">
          <cell r="J357">
            <v>-10084914.9</v>
          </cell>
          <cell r="K357" t="str">
            <v>*</v>
          </cell>
        </row>
        <row r="358">
          <cell r="J358">
            <v>6145542.7599999998</v>
          </cell>
          <cell r="K358" t="str">
            <v>*</v>
          </cell>
        </row>
        <row r="359">
          <cell r="J359">
            <v>10084914.9</v>
          </cell>
          <cell r="K359" t="str">
            <v>*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7315-2A56-4F0B-946D-60656375842B}">
  <sheetPr>
    <tabColor theme="9" tint="-0.499984740745262"/>
  </sheetPr>
  <dimension ref="B1:P64"/>
  <sheetViews>
    <sheetView showGridLines="0" tabSelected="1" zoomScale="120" zoomScaleNormal="120" workbookViewId="0">
      <selection activeCell="F4" sqref="F4"/>
    </sheetView>
  </sheetViews>
  <sheetFormatPr baseColWidth="10" defaultColWidth="11.42578125" defaultRowHeight="15" x14ac:dyDescent="0.25"/>
  <cols>
    <col min="1" max="1" width="11.42578125" style="1"/>
    <col min="2" max="2" width="5" style="1" customWidth="1"/>
    <col min="3" max="3" width="2.85546875" style="5" customWidth="1"/>
    <col min="4" max="4" width="40.85546875" style="5" customWidth="1"/>
    <col min="5" max="5" width="7" style="6" hidden="1" customWidth="1"/>
    <col min="6" max="6" width="15.5703125" style="5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2022</v>
      </c>
      <c r="G5" s="10"/>
      <c r="H5" s="9">
        <v>2021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3940286890.3300004</v>
      </c>
      <c r="G7" s="12"/>
      <c r="H7" s="4">
        <v>2871641861.5300007</v>
      </c>
      <c r="I7" s="4">
        <f>[1]Notas!$O$290</f>
        <v>3940286890.3276701</v>
      </c>
      <c r="J7" s="4">
        <f>F7-I7</f>
        <v>2.3303031921386719E-3</v>
      </c>
      <c r="K7" s="4">
        <f>[1]Notas!$Q$290</f>
        <v>2871641861.7712641</v>
      </c>
      <c r="L7" s="4">
        <f>H7-K7</f>
        <v>-0.24126338958740234</v>
      </c>
    </row>
    <row r="8" spans="2:13" customFormat="1" x14ac:dyDescent="0.25">
      <c r="B8">
        <v>1.2</v>
      </c>
      <c r="C8" s="13"/>
      <c r="D8" s="5" t="s">
        <v>10</v>
      </c>
      <c r="E8" s="6">
        <v>8</v>
      </c>
      <c r="F8" s="4">
        <v>29233692.23</v>
      </c>
      <c r="G8" s="14"/>
      <c r="H8" s="4">
        <v>956430.47</v>
      </c>
      <c r="I8" s="4">
        <f>[1]Notas!$O$298</f>
        <v>29233691.73</v>
      </c>
      <c r="J8" s="4">
        <f>F8-I8</f>
        <v>0.5</v>
      </c>
      <c r="K8" s="4">
        <f>[1]Notas!$Q$298</f>
        <v>956429.97</v>
      </c>
      <c r="L8" s="4">
        <f t="shared" ref="L8:L17" si="0">H8-K8</f>
        <v>0.5</v>
      </c>
    </row>
    <row r="9" spans="2:13" customFormat="1" hidden="1" x14ac:dyDescent="0.25">
      <c r="B9">
        <v>1.3</v>
      </c>
      <c r="C9" s="13"/>
      <c r="D9" s="5" t="s">
        <v>11</v>
      </c>
      <c r="E9" s="6">
        <v>4</v>
      </c>
      <c r="F9" s="4">
        <f>SUMIF('[1]Balanza 202205'!$K$3:$K$479,"1.3",'[1]Balanza 202205'!$J$3:$J$479)</f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5">
        <v>3969520581.5600004</v>
      </c>
      <c r="G10" s="12"/>
      <c r="H10" s="15">
        <v>2872598292.0000005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3"/>
      <c r="D12" s="5" t="s">
        <v>14</v>
      </c>
      <c r="E12" s="6">
        <v>9</v>
      </c>
      <c r="F12" s="4">
        <v>309966658.23000002</v>
      </c>
      <c r="G12" s="14"/>
      <c r="H12" s="4">
        <v>425499590.88</v>
      </c>
      <c r="I12" s="4">
        <f>[1]Notas!$O$315</f>
        <v>309966658.23000002</v>
      </c>
      <c r="J12" s="4">
        <f>F12-I12</f>
        <v>0</v>
      </c>
      <c r="K12" s="4">
        <f>[1]Notas!$Q$315</f>
        <v>425499590.88</v>
      </c>
      <c r="L12" s="4">
        <f t="shared" si="0"/>
        <v>0</v>
      </c>
    </row>
    <row r="13" spans="2:13" customFormat="1" hidden="1" x14ac:dyDescent="0.25">
      <c r="B13">
        <v>1.6</v>
      </c>
      <c r="C13" s="13"/>
      <c r="D13" s="5" t="s">
        <v>15</v>
      </c>
      <c r="E13" s="6">
        <v>5</v>
      </c>
      <c r="F13" s="4">
        <v>0</v>
      </c>
      <c r="G13" s="14"/>
      <c r="H13" s="4">
        <v>0</v>
      </c>
      <c r="I13" s="4">
        <f>[1]Notas!O313</f>
        <v>2966658.23</v>
      </c>
      <c r="J13" s="4">
        <f>F13-I13</f>
        <v>-2966658.23</v>
      </c>
      <c r="K13" s="4">
        <f>[1]Notas!P313</f>
        <v>0</v>
      </c>
      <c r="L13" s="4">
        <f t="shared" si="0"/>
        <v>0</v>
      </c>
    </row>
    <row r="14" spans="2:13" customFormat="1" x14ac:dyDescent="0.25">
      <c r="B14">
        <v>1.7</v>
      </c>
      <c r="C14" s="13"/>
      <c r="D14" s="5" t="s">
        <v>16</v>
      </c>
      <c r="E14" s="6">
        <v>10</v>
      </c>
      <c r="F14" s="4">
        <v>34609843.970000006</v>
      </c>
      <c r="G14" s="14"/>
      <c r="H14" s="4">
        <v>34609843.970000006</v>
      </c>
      <c r="I14" s="4">
        <f>[1]Notas!$O$327</f>
        <v>34609844.010000005</v>
      </c>
      <c r="J14" s="4">
        <f>F14-I14</f>
        <v>-3.9999999105930328E-2</v>
      </c>
      <c r="K14" s="4">
        <f>[1]Notas!$Q$327</f>
        <v>34609844.010000005</v>
      </c>
      <c r="L14" s="4">
        <f t="shared" si="0"/>
        <v>-3.9999999105930328E-2</v>
      </c>
    </row>
    <row r="15" spans="2:13" customFormat="1" hidden="1" x14ac:dyDescent="0.25">
      <c r="B15" s="1">
        <v>1.8</v>
      </c>
      <c r="C15" s="13"/>
      <c r="D15" s="5" t="s">
        <v>17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2107556834.2599995</v>
      </c>
      <c r="G16" s="14"/>
      <c r="H16" s="4">
        <v>2204579809.6699996</v>
      </c>
      <c r="I16" s="4">
        <f>[1]Notas!$O$354</f>
        <v>2107556834.2700002</v>
      </c>
      <c r="J16" s="4">
        <f>F16-I16</f>
        <v>-1.0000705718994141E-2</v>
      </c>
      <c r="K16" s="4">
        <f>[1]Notas!$Q$354</f>
        <v>2207651233.3499999</v>
      </c>
      <c r="L16" s="4">
        <f t="shared" si="0"/>
        <v>-3071423.6800003052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221631313.47</v>
      </c>
      <c r="G17" s="14"/>
      <c r="H17" s="4">
        <v>79293530.039999992</v>
      </c>
      <c r="I17" s="4">
        <f>[1]Notas!$O$368</f>
        <v>221631313.47</v>
      </c>
      <c r="J17" s="4">
        <f>F17-I17</f>
        <v>0</v>
      </c>
      <c r="K17" s="4">
        <f>[1]Notas!$Q$368</f>
        <v>79293530.039999992</v>
      </c>
      <c r="L17" s="4">
        <f t="shared" si="0"/>
        <v>0</v>
      </c>
    </row>
    <row r="18" spans="2:16" customFormat="1" hidden="1" x14ac:dyDescent="0.25">
      <c r="B18">
        <v>1.1200000000000001</v>
      </c>
      <c r="C18" s="13"/>
      <c r="D18" s="18" t="s">
        <v>20</v>
      </c>
      <c r="E18" s="19">
        <v>20</v>
      </c>
      <c r="F18" s="4">
        <f>SUMIF('[1]Balanza 202205'!$K$3:$K$479,"1.12",'[1]Balanza 202205'!$J$3:$J$479)</f>
        <v>0</v>
      </c>
      <c r="G18" s="12"/>
      <c r="H18" s="4">
        <v>0</v>
      </c>
      <c r="I18" s="4" t="e">
        <f>[1]Notas!#REF!</f>
        <v>#REF!</v>
      </c>
      <c r="J18" s="4" t="e">
        <f>F18-I18</f>
        <v>#REF!</v>
      </c>
      <c r="K18" s="4" t="e">
        <f>[1]Notas!#REF!</f>
        <v>#REF!</v>
      </c>
      <c r="L18" s="4"/>
    </row>
    <row r="19" spans="2:16" x14ac:dyDescent="0.25">
      <c r="C19" s="7" t="s">
        <v>21</v>
      </c>
      <c r="F19" s="15">
        <v>2673764648.9299994</v>
      </c>
      <c r="G19" s="12"/>
      <c r="H19" s="15">
        <v>2743982774.5599995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6643285231.4899998</v>
      </c>
      <c r="G20" s="21"/>
      <c r="H20" s="20">
        <v>5616581066.5599995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2"/>
      <c r="G23" s="12"/>
      <c r="H23" s="12"/>
      <c r="I23" s="4"/>
      <c r="J23" s="4"/>
      <c r="K23" s="4"/>
      <c r="L23" s="4"/>
    </row>
    <row r="24" spans="2:16" x14ac:dyDescent="0.2">
      <c r="B24" s="1">
        <v>2.1</v>
      </c>
      <c r="D24" s="5" t="s">
        <v>26</v>
      </c>
      <c r="E24" s="6">
        <v>13</v>
      </c>
      <c r="F24" s="4">
        <v>70575986.349999994</v>
      </c>
      <c r="G24" s="22"/>
      <c r="H24" s="4">
        <v>35683993.770000003</v>
      </c>
      <c r="I24" s="4">
        <f>[1]Notas!$O$373</f>
        <v>70575986.349999994</v>
      </c>
      <c r="J24" s="4">
        <f t="shared" ref="J24:J25" si="1">F24-I24</f>
        <v>0</v>
      </c>
      <c r="K24" s="4">
        <f>[1]Notas!$Q$373</f>
        <v>35683993.770000003</v>
      </c>
      <c r="L24" s="4">
        <f t="shared" ref="L24:L27" si="2">H24-K24</f>
        <v>0</v>
      </c>
      <c r="M24" s="16"/>
    </row>
    <row r="25" spans="2:16" customFormat="1" x14ac:dyDescent="0.25">
      <c r="B25">
        <v>2.2000000000000002</v>
      </c>
      <c r="C25" s="13"/>
      <c r="D25" s="5" t="s">
        <v>27</v>
      </c>
      <c r="E25" s="6">
        <v>14</v>
      </c>
      <c r="F25" s="4">
        <v>68211688.390000001</v>
      </c>
      <c r="G25" s="14"/>
      <c r="H25" s="4">
        <v>17964374.73</v>
      </c>
      <c r="I25" s="4">
        <f>[1]Notas!$O$380</f>
        <v>68211688.390000001</v>
      </c>
      <c r="J25" s="4">
        <f t="shared" si="1"/>
        <v>0</v>
      </c>
      <c r="K25" s="4">
        <f>[1]Notas!$Q$380</f>
        <v>17964374.729999997</v>
      </c>
      <c r="L25" s="4">
        <f t="shared" si="2"/>
        <v>0</v>
      </c>
      <c r="M25" s="23"/>
    </row>
    <row r="26" spans="2:16" customFormat="1" x14ac:dyDescent="0.25">
      <c r="B26">
        <v>2.2999999999999998</v>
      </c>
      <c r="C26" s="13"/>
      <c r="D26" s="5" t="s">
        <v>28</v>
      </c>
      <c r="E26" s="6">
        <v>15</v>
      </c>
      <c r="F26" s="4">
        <v>271035587.06</v>
      </c>
      <c r="G26" s="14"/>
      <c r="H26" s="4">
        <v>172576859.19999999</v>
      </c>
      <c r="I26" s="4">
        <f>[1]Notas!$O$386</f>
        <v>271035587.06</v>
      </c>
      <c r="J26" s="4">
        <f>F26-I26</f>
        <v>0</v>
      </c>
      <c r="K26" s="4">
        <f>[1]Notas!$Q$386</f>
        <v>172576859.19999999</v>
      </c>
      <c r="L26" s="4">
        <f t="shared" si="2"/>
        <v>0</v>
      </c>
    </row>
    <row r="27" spans="2:16" customFormat="1" x14ac:dyDescent="0.25">
      <c r="B27" s="1">
        <v>2.4</v>
      </c>
      <c r="C27" s="13"/>
      <c r="D27" s="5" t="s">
        <v>29</v>
      </c>
      <c r="E27" s="6">
        <v>16</v>
      </c>
      <c r="F27" s="4">
        <v>12516059.030000001</v>
      </c>
      <c r="G27" s="14"/>
      <c r="H27" s="4">
        <v>516250.9</v>
      </c>
      <c r="I27" s="4">
        <f>[1]Notas!$O$395</f>
        <v>12516058.030000001</v>
      </c>
      <c r="J27" s="4">
        <f>F27-I27</f>
        <v>1</v>
      </c>
      <c r="K27" s="4">
        <f>[1]Notas!$Q$395</f>
        <v>516250.9</v>
      </c>
      <c r="L27" s="4">
        <f t="shared" si="2"/>
        <v>0</v>
      </c>
    </row>
    <row r="28" spans="2:16" x14ac:dyDescent="0.25">
      <c r="C28" s="7" t="s">
        <v>30</v>
      </c>
      <c r="F28" s="15">
        <v>422339319.83000004</v>
      </c>
      <c r="G28" s="12"/>
      <c r="H28" s="15">
        <v>226741478.59999999</v>
      </c>
      <c r="I28" s="4"/>
      <c r="J28" s="4"/>
      <c r="K28" s="4"/>
      <c r="L28" s="4"/>
    </row>
    <row r="29" spans="2:16" customFormat="1" x14ac:dyDescent="0.25">
      <c r="C29" s="24" t="s">
        <v>31</v>
      </c>
      <c r="D29" s="13"/>
      <c r="E29" s="6"/>
      <c r="F29" s="22"/>
      <c r="G29" s="22"/>
      <c r="H29" s="22"/>
      <c r="I29" s="4"/>
      <c r="J29" s="4"/>
      <c r="K29" s="4"/>
      <c r="L29" s="4"/>
    </row>
    <row r="30" spans="2:16" customFormat="1" x14ac:dyDescent="0.25">
      <c r="B30">
        <v>2.5</v>
      </c>
      <c r="C30" s="13"/>
      <c r="D30" s="5" t="s">
        <v>32</v>
      </c>
      <c r="E30" s="6">
        <v>17</v>
      </c>
      <c r="F30" s="4">
        <v>304089395.48000002</v>
      </c>
      <c r="G30" s="14"/>
      <c r="H30" s="4">
        <v>361326296.24000001</v>
      </c>
      <c r="I30" s="4">
        <f>[1]Notas!$O$401</f>
        <v>304089396.48000002</v>
      </c>
      <c r="J30" s="4">
        <f t="shared" ref="J30:J31" si="3">F30-I30</f>
        <v>-1</v>
      </c>
      <c r="K30" s="4">
        <f>[1]Notas!$Q$401</f>
        <v>361326296.24000001</v>
      </c>
      <c r="L30" s="4">
        <f t="shared" ref="L30:L31" si="4">H30-K30</f>
        <v>0</v>
      </c>
      <c r="M30" s="25"/>
      <c r="P30" s="26"/>
    </row>
    <row r="31" spans="2:16" customFormat="1" x14ac:dyDescent="0.25">
      <c r="B31">
        <v>2.6</v>
      </c>
      <c r="C31" s="13"/>
      <c r="D31" s="5" t="s">
        <v>33</v>
      </c>
      <c r="E31" s="6">
        <v>18</v>
      </c>
      <c r="F31" s="4">
        <v>872294336.13</v>
      </c>
      <c r="G31" s="14"/>
      <c r="H31" s="4">
        <v>455809936.46999997</v>
      </c>
      <c r="I31" s="4">
        <f>[1]Notas!$O$417</f>
        <v>872294336.14629614</v>
      </c>
      <c r="J31" s="4">
        <f t="shared" si="3"/>
        <v>-1.6296148300170898E-2</v>
      </c>
      <c r="K31" s="4">
        <f>[1]Notas!$Q$417</f>
        <v>455809936.47822946</v>
      </c>
      <c r="L31" s="4">
        <f t="shared" si="4"/>
        <v>-8.2294940948486328E-3</v>
      </c>
    </row>
    <row r="32" spans="2:16" customFormat="1" x14ac:dyDescent="0.25">
      <c r="C32" s="24" t="s">
        <v>34</v>
      </c>
      <c r="D32" s="13"/>
      <c r="E32" s="6"/>
      <c r="F32" s="27">
        <v>1176383730.6100001</v>
      </c>
      <c r="G32" s="28"/>
      <c r="H32" s="27">
        <v>817136232.71000004</v>
      </c>
      <c r="I32" s="4"/>
      <c r="J32" s="4"/>
      <c r="K32" s="4"/>
      <c r="L32" s="4"/>
    </row>
    <row r="33" spans="2:16" x14ac:dyDescent="0.25">
      <c r="C33" s="7" t="s">
        <v>35</v>
      </c>
      <c r="F33" s="15">
        <v>1598723051.4400001</v>
      </c>
      <c r="G33" s="21"/>
      <c r="H33" s="15">
        <v>1043877711.3100001</v>
      </c>
      <c r="I33" s="4"/>
      <c r="J33" s="4"/>
      <c r="K33" s="4"/>
    </row>
    <row r="34" spans="2:16" x14ac:dyDescent="0.25">
      <c r="C34" s="7"/>
      <c r="F34" s="4"/>
      <c r="G34" s="4"/>
      <c r="H34" s="4"/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4"/>
      <c r="D36" s="5" t="s">
        <v>37</v>
      </c>
      <c r="E36" s="6"/>
      <c r="F36" s="4">
        <v>2587921627.2199998</v>
      </c>
      <c r="G36" s="14"/>
      <c r="H36" s="4">
        <v>2587921627.2200003</v>
      </c>
      <c r="I36" s="4"/>
      <c r="J36" s="4"/>
      <c r="K36" s="4"/>
      <c r="L36" s="4"/>
    </row>
    <row r="37" spans="2:16" customFormat="1" x14ac:dyDescent="0.25">
      <c r="B37">
        <v>3.2</v>
      </c>
      <c r="C37" s="13"/>
      <c r="D37" s="5" t="s">
        <v>38</v>
      </c>
      <c r="E37" s="6"/>
      <c r="F37" s="4">
        <v>2067269314.2</v>
      </c>
      <c r="G37" s="14"/>
      <c r="H37" s="4">
        <v>1974767853.8299999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389371238.62999964</v>
      </c>
      <c r="G38" s="12"/>
      <c r="H38" s="4">
        <v>10013874.200000286</v>
      </c>
      <c r="I38" s="4"/>
      <c r="J38" s="4"/>
      <c r="K38" s="4"/>
      <c r="L38" s="4"/>
    </row>
    <row r="39" spans="2:16" x14ac:dyDescent="0.25">
      <c r="C39" s="7" t="s">
        <v>40</v>
      </c>
      <c r="F39" s="27">
        <v>5044562180.0499992</v>
      </c>
      <c r="G39" s="21"/>
      <c r="H39" s="27">
        <v>4572703355.25</v>
      </c>
      <c r="I39" s="4"/>
      <c r="J39" s="4"/>
      <c r="K39" s="4"/>
    </row>
    <row r="40" spans="2:16" ht="15.75" thickBot="1" x14ac:dyDescent="0.3">
      <c r="C40" s="7" t="s">
        <v>41</v>
      </c>
      <c r="F40" s="20">
        <v>6643285231.4899998</v>
      </c>
      <c r="G40" s="11"/>
      <c r="H40" s="20">
        <v>5616581066.5600004</v>
      </c>
      <c r="I40" s="4"/>
      <c r="J40" s="4"/>
      <c r="K40" s="4"/>
    </row>
    <row r="41" spans="2:16" ht="15.75" thickTop="1" x14ac:dyDescent="0.25">
      <c r="F41" s="30">
        <f>F20-F40</f>
        <v>0</v>
      </c>
      <c r="H41" s="30">
        <f>H20-H40</f>
        <v>0</v>
      </c>
      <c r="I41" s="4"/>
      <c r="J41" s="4"/>
      <c r="K41" s="4"/>
    </row>
    <row r="42" spans="2:16" x14ac:dyDescent="0.25">
      <c r="F42" s="30"/>
      <c r="H42" s="30"/>
    </row>
    <row r="43" spans="2:16" x14ac:dyDescent="0.25">
      <c r="F43" s="30"/>
    </row>
    <row r="44" spans="2:16" x14ac:dyDescent="0.25">
      <c r="F44" s="30"/>
    </row>
    <row r="64" hidden="1" x14ac:dyDescent="0.25"/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2022-07-11T15:36:29Z</cp:lastPrinted>
  <dcterms:created xsi:type="dcterms:W3CDTF">2022-07-11T15:31:30Z</dcterms:created>
  <dcterms:modified xsi:type="dcterms:W3CDTF">2022-07-11T15:36:37Z</dcterms:modified>
</cp:coreProperties>
</file>